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ddpro\Downloads\"/>
    </mc:Choice>
  </mc:AlternateContent>
  <xr:revisionPtr revIDLastSave="0" documentId="8_{2C1419B6-16DD-4F43-8F1F-DC5CAFC99853}" xr6:coauthVersionLast="47" xr6:coauthVersionMax="47" xr10:uidLastSave="{00000000-0000-0000-0000-000000000000}"/>
  <bookViews>
    <workbookView xWindow="-108" yWindow="-108" windowWidth="23256" windowHeight="12456" xr2:uid="{00000000-000D-0000-FFFF-FFFF00000000}"/>
  </bookViews>
  <sheets>
    <sheet name="Acciones Abiertas" sheetId="2" r:id="rId1"/>
    <sheet name="Acciones finalizadas desde 0809" sheetId="3" r:id="rId2"/>
  </sheets>
  <definedNames>
    <definedName name="_xlnm._FilterDatabase" localSheetId="0" hidden="1">'Acciones Abiertas'!$A$5:$AF$38</definedName>
    <definedName name="_xlnm._FilterDatabase" localSheetId="1" hidden="1">'Acciones finalizadas desde 0809'!$A$5:$AG$112</definedName>
    <definedName name="Z_45AA2219_C6BE_4437_A7CD_4B91F22F9713_.wvu.FilterData" localSheetId="1" hidden="1">'Acciones finalizadas desde 0809'!$A$5:$AG$156</definedName>
  </definedNames>
  <calcPr calcId="191029"/>
  <customWorkbookViews>
    <customWorkbookView name="Filtro 1" guid="{45AA2219-C6BE-4437-A7CD-4B91F22F971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6" i="3" l="1"/>
  <c r="S106" i="3" s="1"/>
  <c r="R105" i="3"/>
  <c r="S105" i="3" s="1"/>
  <c r="R104" i="3"/>
  <c r="S104" i="3" s="1"/>
  <c r="R102" i="3"/>
  <c r="S102" i="3" s="1"/>
  <c r="R101" i="3"/>
  <c r="S101" i="3" s="1"/>
  <c r="R100" i="3"/>
  <c r="S100" i="3" s="1"/>
  <c r="R99" i="3"/>
  <c r="S99" i="3" s="1"/>
  <c r="R98" i="3"/>
  <c r="S98" i="3" s="1"/>
  <c r="R97" i="3"/>
  <c r="S97" i="3" s="1"/>
  <c r="R96" i="3"/>
  <c r="S96" i="3" s="1"/>
  <c r="R95" i="3"/>
  <c r="S95" i="3" s="1"/>
  <c r="R94" i="3"/>
  <c r="S94" i="3" s="1"/>
  <c r="R93" i="3"/>
  <c r="S93" i="3" s="1"/>
  <c r="R92" i="3"/>
  <c r="S92" i="3" s="1"/>
  <c r="R91" i="3"/>
  <c r="S91" i="3" s="1"/>
  <c r="R90" i="3"/>
  <c r="S90" i="3" s="1"/>
  <c r="R89" i="3"/>
  <c r="S89" i="3" s="1"/>
  <c r="R88" i="3"/>
  <c r="S88" i="3" s="1"/>
  <c r="R87" i="3"/>
  <c r="S87" i="3" s="1"/>
  <c r="R86" i="3"/>
  <c r="S86" i="3" s="1"/>
  <c r="A86" i="3"/>
  <c r="R85" i="3"/>
  <c r="S85" i="3" s="1"/>
  <c r="R84" i="3"/>
  <c r="S84" i="3" s="1"/>
  <c r="A84" i="3"/>
  <c r="R83" i="3"/>
  <c r="S83" i="3" s="1"/>
  <c r="R82" i="3"/>
  <c r="S82" i="3" s="1"/>
  <c r="A82" i="3"/>
  <c r="R81" i="3"/>
  <c r="S81" i="3" s="1"/>
  <c r="R80" i="3"/>
  <c r="S80" i="3" s="1"/>
  <c r="A80" i="3"/>
  <c r="R79" i="3"/>
  <c r="S79" i="3" s="1"/>
  <c r="R78" i="3"/>
  <c r="S78" i="3" s="1"/>
  <c r="A78" i="3"/>
  <c r="R77" i="3"/>
  <c r="S77" i="3" s="1"/>
  <c r="R76" i="3"/>
  <c r="S76" i="3" s="1"/>
  <c r="A76" i="3"/>
  <c r="R75" i="3"/>
  <c r="S75" i="3" s="1"/>
  <c r="B75" i="3"/>
  <c r="R74" i="3"/>
  <c r="S74" i="3" s="1"/>
  <c r="A74" i="3"/>
  <c r="R73" i="3"/>
  <c r="S73" i="3" s="1"/>
  <c r="R72" i="3"/>
  <c r="S72" i="3" s="1"/>
  <c r="A72" i="3"/>
  <c r="R71" i="3"/>
  <c r="S71" i="3" s="1"/>
  <c r="B71" i="3"/>
  <c r="B72" i="3" s="1"/>
  <c r="B73" i="3" s="1"/>
  <c r="B74" i="3" s="1"/>
  <c r="R70" i="3"/>
  <c r="S70" i="3" s="1"/>
  <c r="A70" i="3"/>
  <c r="R69" i="3"/>
  <c r="S69" i="3" s="1"/>
  <c r="R68" i="3"/>
  <c r="S68" i="3" s="1"/>
  <c r="A68" i="3"/>
  <c r="R67" i="3"/>
  <c r="S67" i="3" s="1"/>
  <c r="R66" i="3"/>
  <c r="S66" i="3" s="1"/>
  <c r="A66" i="3"/>
  <c r="R65" i="3"/>
  <c r="S65" i="3" s="1"/>
  <c r="R64" i="3"/>
  <c r="S64" i="3" s="1"/>
  <c r="A64" i="3"/>
  <c r="R63" i="3"/>
  <c r="S63" i="3" s="1"/>
  <c r="R62" i="3"/>
  <c r="S62" i="3" s="1"/>
  <c r="A62" i="3"/>
  <c r="R61" i="3"/>
  <c r="S61" i="3" s="1"/>
  <c r="R60" i="3"/>
  <c r="S60" i="3" s="1"/>
  <c r="A60" i="3"/>
  <c r="R59" i="3"/>
  <c r="S59" i="3" s="1"/>
  <c r="R58" i="3"/>
  <c r="S58" i="3" s="1"/>
  <c r="A58" i="3"/>
  <c r="R57" i="3"/>
  <c r="S57" i="3" s="1"/>
  <c r="R56" i="3"/>
  <c r="S56" i="3" s="1"/>
  <c r="A56" i="3"/>
  <c r="R55" i="3"/>
  <c r="S55" i="3" s="1"/>
  <c r="A55" i="3"/>
  <c r="A52" i="3"/>
  <c r="AG34" i="3"/>
  <c r="AG15" i="3"/>
  <c r="AG13" i="3"/>
  <c r="AG7" i="3"/>
  <c r="R37" i="2"/>
  <c r="S37" i="2" s="1"/>
  <c r="R36" i="2"/>
  <c r="S36" i="2" s="1"/>
  <c r="R35" i="2"/>
  <c r="S35" i="2" s="1"/>
  <c r="R34" i="2"/>
  <c r="S34" i="2" s="1"/>
  <c r="R33" i="2"/>
  <c r="S33" i="2" s="1"/>
  <c r="R32" i="2"/>
  <c r="S32" i="2" s="1"/>
  <c r="R31" i="2"/>
  <c r="S31" i="2" s="1"/>
  <c r="R30" i="2"/>
  <c r="S30" i="2" s="1"/>
  <c r="R29" i="2"/>
  <c r="S29" i="2" s="1"/>
  <c r="R28" i="2"/>
  <c r="S28" i="2" s="1"/>
  <c r="R27" i="2"/>
  <c r="S27" i="2" s="1"/>
  <c r="R26" i="2"/>
  <c r="S26" i="2" s="1"/>
  <c r="R25" i="2"/>
  <c r="S25" i="2" s="1"/>
  <c r="R24" i="2"/>
  <c r="S24" i="2" s="1"/>
  <c r="R23" i="2"/>
  <c r="S23" i="2" s="1"/>
  <c r="R22" i="2"/>
  <c r="S22" i="2" s="1"/>
  <c r="R21" i="2"/>
  <c r="S21" i="2" s="1"/>
  <c r="R20" i="2"/>
  <c r="S20" i="2" s="1"/>
  <c r="R19" i="2"/>
  <c r="S19" i="2" s="1"/>
  <c r="R18" i="2"/>
  <c r="S18" i="2" s="1"/>
  <c r="R17" i="2"/>
  <c r="S17" i="2" s="1"/>
  <c r="R16" i="2"/>
  <c r="S16" i="2" s="1"/>
  <c r="R15" i="2"/>
  <c r="S15" i="2" s="1"/>
  <c r="R14" i="2"/>
  <c r="S14" i="2" s="1"/>
  <c r="R13" i="2"/>
  <c r="S13" i="2" s="1"/>
  <c r="R12" i="2"/>
  <c r="S12" i="2" s="1"/>
  <c r="R11" i="2"/>
  <c r="S11" i="2" s="1"/>
  <c r="R10" i="2"/>
  <c r="S10" i="2" s="1"/>
  <c r="R9" i="2"/>
  <c r="S9" i="2" s="1"/>
  <c r="R8" i="2"/>
  <c r="S8" i="2" s="1"/>
  <c r="R7" i="2"/>
  <c r="S7" i="2" s="1"/>
  <c r="R6" i="2"/>
</calcChain>
</file>

<file path=xl/sharedStrings.xml><?xml version="1.0" encoding="utf-8"?>
<sst xmlns="http://schemas.openxmlformats.org/spreadsheetml/2006/main" count="2377" uniqueCount="1376">
  <si>
    <t>OBSERVACIÓN</t>
  </si>
  <si>
    <t>ACCIÓN CORRECTIVA</t>
  </si>
  <si>
    <t>NO CONFORMIDAD</t>
  </si>
  <si>
    <t>ACCIÓN DE MEJORA</t>
  </si>
  <si>
    <t>MEJORA</t>
  </si>
  <si>
    <t>HERRAMIENTA PARA ADMINISTRACIÓN DE LA MEJORA DE LOS PROCESOS VIGENCIA 2022</t>
  </si>
  <si>
    <t>CÓDIGO</t>
  </si>
  <si>
    <t>SEG-PR-01-FR-02</t>
  </si>
  <si>
    <t>VERSIÓN</t>
  </si>
  <si>
    <t>FECHA</t>
  </si>
  <si>
    <t>FORMULACIÓN DE LA ACCIÓN</t>
  </si>
  <si>
    <t>REPORTE Y SEGUIMIENTO DE EJECUCIÓN</t>
  </si>
  <si>
    <t>VERIFICACIÓN DE EFECTIVIDAD POR OFICINA DE CONTROL INTERNO</t>
  </si>
  <si>
    <t>PROCESO</t>
  </si>
  <si>
    <t>ORIGEN</t>
  </si>
  <si>
    <t>TIPO</t>
  </si>
  <si>
    <t>DESCRIPCIÓN DE LA SITUACIÓN</t>
  </si>
  <si>
    <t>SOPORTE
(RADICADO)</t>
  </si>
  <si>
    <t>FECHA
(dd/mm/aa)</t>
  </si>
  <si>
    <t>CAUSA</t>
  </si>
  <si>
    <t>TIPO ACCIÓN</t>
  </si>
  <si>
    <t>CORRECCIÓN
(Si aplica)</t>
  </si>
  <si>
    <t>DESCRIPCiÓN ACCIÓN (Actividades)</t>
  </si>
  <si>
    <t>DEPENDENCIA
RESPONSABLE</t>
  </si>
  <si>
    <t>PRODUCTO</t>
  </si>
  <si>
    <t>FECHA
 DE INICIO</t>
  </si>
  <si>
    <t>FECHA DE
 FINALIZA-
CIÓN</t>
  </si>
  <si>
    <t>FECHA
LÌMITE</t>
  </si>
  <si>
    <t>FECHA
ACTUAL</t>
  </si>
  <si>
    <t>ACTIVIDADES EJECUTADAS Y PRODUCTOS ALCANZADOS</t>
  </si>
  <si>
    <t>EVIDENCIA DOCUMENTAL DE LA EJECUCIÓN</t>
  </si>
  <si>
    <t>RADICADO DEL AVANCE</t>
  </si>
  <si>
    <t>FECHA DEL SEGUIMIENTO (dd/mm/aa)</t>
  </si>
  <si>
    <t>PROFESIONAL QUE REGISTRA SEGUIMIENTO</t>
  </si>
  <si>
    <t>ESTADO</t>
  </si>
  <si>
    <t>AUDITOR
DESIGNADO</t>
  </si>
  <si>
    <t>RESULTADOS 
Y ANÁLISIS</t>
  </si>
  <si>
    <t>ESTADO DE CIERRE
(Efectiva /No efectiva)</t>
  </si>
  <si>
    <t>DIRECCIONAMIENTO ESTRATÉGICO</t>
  </si>
  <si>
    <t>Auditoria, Seguimiento y/o evaluacion (OCI)</t>
  </si>
  <si>
    <t>INFORME DE AUDITORIA INTERNA Informe Final Auditoria de Evaluación y Seguimiento a Gestión de Riesgos 2021 radicado no. 20211400381663
OBSERVACIÓN 1:Se evidencia que se presenta debilidad frente:
- A la oportunidad sobre un adecuado ejercicio de planificación que permita la efectiva formulación e implementación de los lineamientos para la gestión de los riesgos de la SCRD, de tal manera que se establezca su complejidad, alcance, procesos, planeación institucional, recursos, entre otros aspectos,lo que determinará el efectivo análisis de riesgos y la aplicación de la metodología en general.
A la actualización de los riesgos teniendo en cuenta la claridad sobre los parámetros de la Guía para la administración del riesgo y el diseño de controles en entidades públicas V5 del 2020</t>
  </si>
  <si>
    <t>Falta de articulación entre la Política de Administración de Riesgos y sus documentos asociados con  los lineamientos del DAFP, para luego ser socializados.</t>
  </si>
  <si>
    <t>Corrección: Socializaciones de la política de administración de riesgos
Producto: Actas de socializaciones y listado de asistencia.
Responsable: OAP
Fecha de Finalización: 31/09/2022</t>
  </si>
  <si>
    <t>1. Planear las socializaciones por  realizar en el Plan de Adecuación y Sostenibilidad del MIPG. producto: Acta de Comité Institucional de Gestión y Desempeño
 (Plan socializado y aprobado)
2. Realizar socializaciones de la política de administración de riesgos y sus documentos anexos. producto: Acta de socialización y listado de asistencia
3. Verificar y evaluar lo aprendido en la socialización de la política de administración de riesgos y sus documentos anexos. producto: Encuesta diligenciada</t>
  </si>
  <si>
    <t>Oficina Asesora de Planeación
(Equipo de Sistema de Gestión -MIPG)</t>
  </si>
  <si>
    <t>1. 1/02/2022
2 y 3.1/05/2022</t>
  </si>
  <si>
    <t>1. 28/02/2022
2 y 3. 31/09/2022
Alcance:
30/04/2023</t>
  </si>
  <si>
    <t>1. En el Plan de Adecuación y Sostenibilidad del
MIPG, política de Planeación Institucional se
incluyó en la actividad 14 Socializar la política
de Administración de Riesgos. 
2.Se realizó 2 socializaciones, una el 17 de mayo
y otra el 20 de mayo a los enlaces del Sistema
de Gestión.
Se le da alcance a la acción mediante radicado 20221700509423 , siendo validado por la OCI.</t>
  </si>
  <si>
    <t>Alejandra Trujillo Diaz</t>
  </si>
  <si>
    <t>SIN FINALIZAR</t>
  </si>
  <si>
    <t>Promoción de Agentes y Prácticas Culturales y Recreodeportivas</t>
  </si>
  <si>
    <t>Porque no se consideró necesario documentar las políticas de operación y lineamientos existentes para la concesión, dentro del sistema integrado de planeación y gestión de la Secretaría.</t>
  </si>
  <si>
    <t>No  aplica</t>
  </si>
  <si>
    <t xml:space="preserve">1. Asegurar la publicación del manual operativo de la Red Distrital de Bibliotecas Públicas y su articulación con el Modelo de Planeación y Gestión MIPG                                
2. Socializar el manual operativo de BibloRed ante la DLB y lideres de procesos de la Red.                                
3. Actualizar la documentación de procedimientos, guías, instructivos y formatos de la DLB, en consonancia con la actualización del Mapa de Procesos de la SCRD V9                                
4. Solicitar la publicación de la documentación actualizada en la Cultunet                                
5. Socializar al interior de la DLB y lideres de procesos de la Red la documentación para su implementación                                
</t>
  </si>
  <si>
    <t>Amanda Alvarez
profesional Dirección de Lecturas y Bibliotecas</t>
  </si>
  <si>
    <t xml:space="preserve">1. 1/02/2022        
2. 1/02/2021        
3. 1/02/2022        
4. 1/02/2022        
5. 1/04/2022        
</t>
  </si>
  <si>
    <t xml:space="preserve">1. 30/06/2022        
2. 31/08/2022        
3. 31/08/2022        
4. 31/08/2022        
5. 31/10/2022        
</t>
  </si>
  <si>
    <t xml:space="preserve">Apropiación de la Infraestructura y Patrimonio Cultural </t>
  </si>
  <si>
    <t>HALLAZGO</t>
  </si>
  <si>
    <t>No se evidencio información documentada (registros) de la medición y análisis de la satisfacción de los usuarios o beneficiarios de los productos y/o servicios que presta el PROCESO DE GESTION DE LA INFRAESTRUCTURA CULTURAL Y PATRIMONIAL NC 5</t>
  </si>
  <si>
    <t>No se cuenta con una unidad de criterios para realizar formatos, evaluación y seguimiento de encuestas de satisfacción</t>
  </si>
  <si>
    <t>De acuerdo a la naturaleza del hallazgo, para poder documentar y medir la satisfacción de los usuarios o beneficiarios de los productos y/o servicios, se debe primero establecer los criterios unificados, por tal razón se justifica que no existe una corrección.</t>
  </si>
  <si>
    <t>1. Establecer los criterios y preguntas base para las encuestas de satisfacción de la Dirección y sus Subdirecciones
2. Aplicar las encuestas a los grupos de valor (a demanda de acuerdo a la necesidad que presenta los proyectos) 
3. Documentar bimestralmente los reportes de las encuestas de satisfacción realizadas en los productos y/o servicios de la Dirección y sus Subdirecciones 
4. Socializar en comité primario de la Dirección el análisis de la satisfacción de los usuarios o beneficiarios de los productos y/o servicios</t>
  </si>
  <si>
    <t>Dirección de Arte, Cultura y Patrimonio; Subdirección de Gestión Cultural y Artística; Subdirección de Infraestructura y Patrimonio Cultural</t>
  </si>
  <si>
    <t>1. 01/04/2022
2. 02/05/2022
3. 02/05/2022
4. 01/01/2023</t>
  </si>
  <si>
    <t>1. 30/04/2022
2. 30/12/2022
3. 30/12/2022
4. 21/01/2023</t>
  </si>
  <si>
    <t>GESTIÓN ADMINISTRATIVA</t>
  </si>
  <si>
    <t>RECOMENDACIÓN</t>
  </si>
  <si>
    <t>Revisar la formulación del Plan de Austeridad del Gasto Público propuesto para el 2022, a fin de asegurar que las acciones, las metas, los indicadores de austeridad y los indicadores de cumplimiento guarden coherencia entre ellos para que se pueda hacer su seguimiento y su correcta medición</t>
  </si>
  <si>
    <t>Los indicadores están midiendo otras actividades diferentes al objetivo de la meta propuesta</t>
  </si>
  <si>
    <t xml:space="preserve">1. Ajustar la meta propuesta a los indicadores, en razón a que los indicadores son establecidos por el Decreto 492 de 2019
2. Incluir en las variables del indicador información adicional, para la medición de la meta 
3. Ajustar la meta en el Plan de Austeridad formulado para la vigencia 2022
4. Realizar seguimiento trimestral al cumplimiento de la meta y elaborar el informe semestralmente  
</t>
  </si>
  <si>
    <t>Grupo Interno de Trabajo de Servicios Administrativos</t>
  </si>
  <si>
    <t>1. 01/04/2022
2. 15/04/2022
3. 01/05/2022
4. 01/06/2022</t>
  </si>
  <si>
    <t>1. 30/04/2022
2. 30/04/2022
3. 16/05/2022
4. 31/01/2023</t>
  </si>
  <si>
    <t>promoción de Agentes y Prácticas Culturales y Recreodeportivas</t>
  </si>
  <si>
    <t>Auditoría o seguimiento de Oficina de Control Interno</t>
  </si>
  <si>
    <t>INCUMPLIMIENTO</t>
  </si>
  <si>
    <t>Informe de Auditoría de Seguimiento a Metas Proyectos de Inversión Rad. 20211400425363 Hallazgo 1 Proyecto 7886:
Al revisar la actividad “Realizar las reuniones internas e interinstitucionales para definir la información cuantitativa para ser analizada frente al patrimonio cultural de la ciudad” de la meta No. 1 asociada al proyecto de inversión 7686 y con el fin de validar el desarrollo de las mismas, se evidencio desde la plataforma ORFEO, que las Actas con radicado N° 20213100019103 del 19/01/2021 y Acta con radicado N°20213300138243 del 20/05/2021 no se encuentran firmadas, generando incertidumbre sobre la validez, integralidad y autenticidad del documento tipo “Acta” incumpliendo con: *Circular externa 001 de 2020 “LINEAMIENTOS PARA LA ADMINISTRACION DE EXPEDIENTES Y COMUNICACIONES OFICIALES” del 31 DE MARZO DE 2020, B. ADMINISTRACION DE COMUNICACIONES OFICIALES. Literal 2 *Resolución No. 209 de 15 de abril de 2020 “Por la cual se
implementa la utilización de la firma electrónica en la Secretaría Distrital de Cultura, Recreación y Deporte y se dictan otras disposiciones”. *Lo
establecido en el Procedimiento “GENERACIÓN Y TRAMITE DE DOCUMENTOS CÓDIGO:PR-GDF-16, Versión 05, Capítulo 5.</t>
  </si>
  <si>
    <t xml:space="preserve">No se realiza seguimiento a los documentos generados en la TRD del sistema de gestión documental
ORFEO
</t>
  </si>
  <si>
    <t xml:space="preserve">
De acuerdo a la naturaleza del hallazgo, se debe realizar socialización y capacitación de los
funcionarios de la dependencia en el debido cumplimiento de los lineamientos para el uso y
tramite de documentos, por tal razón se justifica que no existe una corrección</t>
  </si>
  <si>
    <t xml:space="preserve">1. Gestionar la capacitación de gestión documental para los funcionarios de la dependencia
2. Realizar socialización periódica de los lineamientos y procedimientos para el manejo de los documentos oficiales
3. Realizar reporte de seguimiento periódico a los documentos oficiales generados en la TRD de la dependencia </t>
  </si>
  <si>
    <t xml:space="preserve">Subdirector de Infraestructura
y Patrimonio Cultural
Enlace de gestión documental
Enlace MIPG
</t>
  </si>
  <si>
    <t>1. 01/06/2022
2 .01/06/2022
3. 01/06/2022</t>
  </si>
  <si>
    <t>1.30/06/2022
2. 30/06/2022
3. 31/12/2022</t>
  </si>
  <si>
    <t>De acuerdo al informe de Auditoría de la oficina de CI, con corte a 31 de diciembre de 2021 se observa que se debe revisar la formulación del Plan de Austeridad del Gasto Público propuesto para el 2022, a fin de asegurar que las acciones, las metas, los indicadores de austeridad y los indicadores de cumplimiento guarden coherencia entre ellos para que se pueda hacer su seguimiento y su correcta medición.</t>
  </si>
  <si>
    <t xml:space="preserve">Los indicadores están midiendo otras actividades diferentes al objetivo de la meta propuesta.  Los indicadores de austeridad no van relacionados con la meta
</t>
  </si>
  <si>
    <t>No aplica</t>
  </si>
  <si>
    <t>1. Ajustar la meta propuesta a los indicadores, en razón a que los indicadores son establecidos por el Decreto 492 de 2019
2. Incluir en las variables del indicador información adicional, para la medición de la meta
3. Ajustar la meta en el Plan de Austeridad formulado para la vigencia 2022
4. Realizar seguimiento trimestral al cumplimiento de la meta y elaborar el informe, semestralmente</t>
  </si>
  <si>
    <t>Grupo Interno de Trabajo de Gestión de  Servicios Administrativos</t>
  </si>
  <si>
    <t xml:space="preserve">1. 23/06/2022
2. 23/06/2022
3. 23/06/2022
4. 23/06/2022
</t>
  </si>
  <si>
    <t xml:space="preserve">1. 23/09/2022
2. 23/09/2022
3. 23/09/2022
4. 23/01/2023
</t>
  </si>
  <si>
    <t>Gestión del conocimiento / Apropiación de la Infraestructura y Patrimonio Cultural / Promoción de Agentes y Practicas Culturales y Recreodeportivas</t>
  </si>
  <si>
    <t xml:space="preserve">Informe de Auditoría de Seguimiento a Metas Proyectos de Inversión Rad. 20211400355903 Hallazgo No. 3 Proyecto 7879: No se evidenció reporte de seguimiento y monitoreo a los riesgos identificados para el proyecto de inversión
Informe de Auditoría de Seguimiento a Metas Proyectos de Inversión Rad. 20211400425333 Hallazgo No. 3 Proyecto 7654: No se evidenció reporte de seguimiento y monitoreo a los riesgos identificados para el proyecto de inversión
Informe de Auditoría de Seguimiento a Metas Proyectos de Inversión Rad. 20211400425363 Hallazgo No. 2 Proyecto 7886: No se evidenció reporte de seguimiento y monitoreo a los riesgos identificados para el proyecto de inversión
Informe de Auditoría de Seguimiento a Metas Proyectos de Inversión Rad. 20211400425373 Hallazgo No. 2 Proyecto 7881: No se evidenció reporte de seguimiento y monitoreo a los riesgos identificados para el proyecto de inversión
Informe de Auditoría de Seguimiento a Metas Proyectos de Inversión Rad. 20211400355863 Hallazgo No. 1 Proyecto 7650: No se evidenció reporte de seguimiento y monitoreo a los riesgos identificados para el proyecto de inversión </t>
  </si>
  <si>
    <t>La Metodología General Ajustada - MGA no cuenta con lineamientos establecidos para el seguimiento a los riesgos de los proyectos de inversión</t>
  </si>
  <si>
    <t>De acuerdo a la naturaleza del hallazgo, para poder y realizar seguimiento y monitoreo a los riesgos de los proyectos de inversión, se debe primero establecer Corrección los criterios unificados, por tal razón se justifica que no existe una corrección.</t>
  </si>
  <si>
    <t xml:space="preserve">1. Actualizar el Formato Informe de Gestión Cualitativo Trimestral, donde se incluya un aparte de seguimiento a riesgos del proyecto de inversión y socializarlo
2. Presentar el reporte trimestral de gestión, aplicando el formato actualizado
</t>
  </si>
  <si>
    <t xml:space="preserve">Oficina Asesora de Planeación  y 
responsables de
los Proyectos de
Inversión.
</t>
  </si>
  <si>
    <t xml:space="preserve">1. Formato actualizado y publicado
2. Informe de gestión cualitativo trimestral
</t>
  </si>
  <si>
    <t xml:space="preserve">1. 05/05/2022
2. 01/07/2022
</t>
  </si>
  <si>
    <t xml:space="preserve">1. 30/07/2022
2. 31/01/2023
</t>
  </si>
  <si>
    <t>GESTIÓN DE TALENTO HUMANO</t>
  </si>
  <si>
    <t>El funcionario desconoce que es un deber la actualización y presentación de su declaración de bienes y rentas, por lo que, hace caso omiso a los recordatorios realizados por el GITTH.</t>
  </si>
  <si>
    <t>N.A.</t>
  </si>
  <si>
    <t>1. Revisar en la herramienta de SIDEAP el reporte de actualización de las declaraciones de bienes y rentas, así como, de conflictos de interés de la vigencia 2022 y requerir a los funcionarios que no la han actualizado su diligenciamiento.
2. Si los servidores no cumplen con el diligenciamiento de la declaración de la vigencia 2022, se reportará a la Oficina de Control Interno Disciplinario.</t>
  </si>
  <si>
    <t>Grupo Interno de Trabajo de Gestión de Talento Humano</t>
  </si>
  <si>
    <t>Comunicación interna</t>
  </si>
  <si>
    <t>Porque los/as funcionarios/as desconocen que la actualización y validación de su hoja de vida a través de SIDEAP, se debe realizar en cumplimiento del deber legal.</t>
  </si>
  <si>
    <t>Realizar seguimiento a las observaciones realizadas a los funcionarios que presentan su hoja de vida para validación.</t>
  </si>
  <si>
    <t xml:space="preserve">1. Efectuar seguimiento a través de SIDEAP, para verificar que el servidor atienda a las observaciones efectuadas en el trámite de validación de hoja de vida.
2. De no llegar a atender observaciones remitir correo electrónico fijando un plazo para atender a las observaciones formuladas
</t>
  </si>
  <si>
    <t xml:space="preserve">1. Hoja de vida validada
2. Correo electrónico
</t>
  </si>
  <si>
    <t>1. 01/10/2022
2. 01/10/2022</t>
  </si>
  <si>
    <t>1. 31/12/2022
2. 31/12/2022</t>
  </si>
  <si>
    <t>1. Se identificó que en el listado de hojas de vida validadas en SIDEAP, que figura en el radicado 20227300552863, no se observa si la hoja de vida de Niño Caicedo Mauricio Alfonso pudo ser validada después de que él atendiera las observaciones, que fue lo que dio lugar a la formulación de la oportunidad de mejora por parte de la OCI.
2. Se observó que la actividad de enviar al funcionario un correo fijando un plazo para atender las observaciones se cumplió aunque los efectos esperados con dicho envío no se obtuvieron ya que el plazo establecido para atender los observaciones era el 23 de diciembre de 2022 pero aún al 26 de diciembre se le estaban dando indicaciones acerca del diligenciamiento de la hoja de vida. El 28 de septiembre de 2022 se le había enviado el primer correo al funcionario recordándole su deber de actualizar la información requerida.</t>
  </si>
  <si>
    <t>1. Radicado 20227300552863
2. Radicado 20227300553003 (consolidado de correos efectuados sobre el tema)
Como al 3 de abril de 2023 no se habían entregado evidencias de la realización de las actividades formuladas, y ya habían pasado más de 90 días después del vencimiento del plazo establecido, mediante el radicado 20231700139563 del 3 de abril de 2023 se informó a Talento Humano que la acción fue finalizada pero que se debe formular un nuevo plan para dicha acción.</t>
  </si>
  <si>
    <t>22/02/2023
03/04/2023</t>
  </si>
  <si>
    <t>Nelson Velandia</t>
  </si>
  <si>
    <t xml:space="preserve">
FINALIZADA POR VENCIMIENTO DEL PLAZO EN MÁS DE 90 DÍAS. REQUIERE FORMULACIÓN DE NUEVO PLAN DE ACCIÓN.</t>
  </si>
  <si>
    <t xml:space="preserve">Inadecuado conocimiento en la formulación de metas, indicadores y evidencias del PLAN DE AUSTERIDAD </t>
  </si>
  <si>
    <t xml:space="preserve">1. Solicitar a la oficina de Planeación capacitaciones sobre la formulación de metas, indicadores y establecimiento de evidencias del Plan de Austeridad.
2. Actualizar y mejorar la formulación de meta, indicadores y establecimiento de evidencias del Plan de Austeridad.
</t>
  </si>
  <si>
    <t xml:space="preserve">1. Memorando
2. PLAN DE AUSTERIDAD 2022 actualizado
</t>
  </si>
  <si>
    <t xml:space="preserve">1. 01/11/2022
2. 30/11/2022
</t>
  </si>
  <si>
    <t xml:space="preserve">1. 30/11/2022
2. 30/12/2022
</t>
  </si>
  <si>
    <t>Se solicita a la oficina de Planeación la capacitación
Se recibe respuesta para su realización el 14/12/22 
No se ha recibido evidencias de la ejecución de la actividad.
Como al 3 de abril de 2023 no se habían entregado evidencias de la realización de las actividades formuladas, y ya habían pasado más de 90 días después del vencimiento del plazo establecido, mediante el radicado 20231700139603 del 3 de abril de 2023 se informó a Servicios Administrativo que la acción fue finalizada pero que se debe formular un nuevo plan para dicha acción.</t>
  </si>
  <si>
    <t xml:space="preserve">
Capacitación llevada a cabo el 14 de diciembre de 2022</t>
  </si>
  <si>
    <t>Nº20227100459163
Nº20221700486813</t>
  </si>
  <si>
    <t>06/01/2023
03/04/2023</t>
  </si>
  <si>
    <t>Lucila Guerrero R
Nelson Velandia</t>
  </si>
  <si>
    <t>GESTIÓN DEL CONTROL DISCIPLINARIO INTERNO</t>
  </si>
  <si>
    <t>Porque la SCRD y sus dependencias no cuentan con un mecanismo que genere alertas oportunas sobre acciones correctivas o de mejora pendientes de ejecución y que les ayude a su inclusión en la agenda de actividades cotidianas.</t>
  </si>
  <si>
    <t>Solicitar formalmente, a los responsables de los procesos que tienen
acciones correctivas o de mejora vencidas, que se realice la ejecución de
las actividades previstas y se tramite la solicitud de finalización, a la mayor
brevedad posible.</t>
  </si>
  <si>
    <t xml:space="preserve">1. Recordar a los líderes de proceso que tienen acciones correctivas o de mejora próximas a vencer, la necesidad de que se priorice su ejecución y se realice la solicitud de finalización a la Oficina Asesora de Planeación
2. Implementar un software que permita la programación y seguimiento de acciones correctivas y de mejora y que genere alertas sobre proximidad de vencimiento de las mismas.
</t>
  </si>
  <si>
    <t>Oficina Asesora de Planeación</t>
  </si>
  <si>
    <t xml:space="preserve">1. Comunicación oficial a líderes de proceso de la entidad con acciones correctivas o de mejora programadas
2. Software implementado
</t>
  </si>
  <si>
    <t>1. 01/11/2022
2. 01/11/2022</t>
  </si>
  <si>
    <t>1. 30/12/2022
2. 30/11/2023</t>
  </si>
  <si>
    <t>COMUNICACIÓN ESTRATÉGICA</t>
  </si>
  <si>
    <t xml:space="preserve">
5.8. INCUMPLIMIENTO: No se encuentra dispuesto el repositorio“Normativa Aplicable”. Con relación al numeral 2.1 “Normativa de la entidad o autoridad”, del menú de “Transparencia y acceso a la información pública” referido en el Anexo Técnico 2 de la Resolución MinTIC 1519 de 2020, se evidencia que no se encuentra dispuesto el repositorio Normativa Aplicable, por lo cual se hace necesaria su habilitación en el portal de la Entidad para dar cumplimiento al lineamiento establecido.
</t>
  </si>
  <si>
    <t>Incluir el repositorio relacionado y publicar la información discriminada que se encuentra actualmente en el numeral 2.1 Leyes y normativa aplicable.</t>
  </si>
  <si>
    <t>1. Discriminar la información para realizar la división entre leyes y normativa aplicable.
2.Incluir el repositorio relacionado y publicar la información discriminada que se encuentra actualmente en el numeral 2.1 Leyes y normativa aplicable.
3.Revisar de manera  trimestral en  el comité de la OAC que los repositorios se encuentren actualizados conforme a la Resolución MinTIC 1519 de 2020 y/o la normatividad vigente.</t>
  </si>
  <si>
    <t>Oficina Asesora de Comunicaciones</t>
  </si>
  <si>
    <t>1. Documentos con la información discriminada y actualizada.
2.Repositorio creado con la información publicada. Como evidencia se presentará la captura de pantalla del mismo
3. Actas Comité OAC</t>
  </si>
  <si>
    <t>1.21/12/2022
2.30/12/2022
3.15/03/2023</t>
  </si>
  <si>
    <t>1.20221200494443
2.20231200153343</t>
  </si>
  <si>
    <t>1.05/12/2022
2. 19/04/2023</t>
  </si>
  <si>
    <t>Alejandra Trujillo</t>
  </si>
  <si>
    <t xml:space="preserve">5.10. INCUMPLIMIENTO: No se encuentra dispuesto el repositorio “Informes a organismos de inspección, vigilancia y control”.
Evaluado el numeral 4.7 “Informes de gestión, evaluación y auditoría”, del menú de “Transparencia y acceso a la información pública” referido en el Anexo Técnico 2 de la Resolución MinTIC 1519 de 2020, se evidencia que no se encuentra dispuesto el repositorio Informes a organismos de inspección, vigilancia y control, por lo cual se hace necesaria su habilitación en el portal de la Entidad para dar cumplimiento al lineamiento establecido.
</t>
  </si>
  <si>
    <t>Porque se tenía publicado un solo repositorio para Informes de rendición de cuentas ante la Contraloría y otros organismos de inspección, vigilancia y control.</t>
  </si>
  <si>
    <t>Incluir el repositorio relacionado y migrar la información discriminada que se encuentra actualmente en el numeral 4.7.2. Informes de rendición de cuentas ante la Contraloría y otros organismos de inspección, vigilancia y control.</t>
  </si>
  <si>
    <t>1.Incluir el repositorio relacionado y publicar la información discriminada que se encuentra actualmente en el numeral 4.7.2. Informes de rendición de cuentas ante la Contraloría y otros organismos de inspección, vigilancia y control.
2.Revisar de manera  trimestral en  el comité de la OAC que los repositorios se encuentren actualizados conforme a la Resolución MinTIC 1519 de 2020 y/o la normatividad vigente.</t>
  </si>
  <si>
    <t>Repositorio creado con la información publicada. Como evidencia se presentará la captura de pantalla del mismo.
Actas Comité OAC</t>
  </si>
  <si>
    <t>1. 9/12/2022
2.15/03/2023</t>
  </si>
  <si>
    <t>1. Se incluyó en el repositorio  y se publico la información  en el numeral 4.7.2. Informes de rendición de cuentas ante la Contraloría y otros organismos de inspección, vigilancia y control.
2. Se realizo comité el 06 de marzo, en la cual se socializa el resultado de la auditoria de trasparecía y se revisa que los repositorios se encuentren actualizados conforme a la Resolución MinTIC 1519 de 2020 sin encontrar ninguna novedad.</t>
  </si>
  <si>
    <t>1. 20221200494253
2. 20231200153393</t>
  </si>
  <si>
    <t xml:space="preserve">1.05/12/2022       </t>
  </si>
  <si>
    <t xml:space="preserve"> Alejandra Trujillo</t>
  </si>
  <si>
    <t>FINALIZADA</t>
  </si>
  <si>
    <t>DIEGO URAZAN</t>
  </si>
  <si>
    <t>1. Una vez consultado el boton de transparencia en la sección Informes de gestión, evaluación y auditoría, se observa que el submenu 4.7.4 Informes a organismos de inspección, vigilancia y control, al cual han sido migrados los reportes  de las vigencias 2022 y 2023, por tanto se da por cumplida la acción.
2. Se revisa el acta de comite correspondiente al mes de abril de 2023 de la Oficina de comunicaciones, observando que dentro de los temas tratados, se informa al equipo sobre el plan mejoramiento y en sí la actualización permanente de los contenidos. De acuerdo con lo anterior, la acción se cumple.</t>
  </si>
  <si>
    <t>Efectiva</t>
  </si>
  <si>
    <t>5.9. INCUMPLIMIENTO: No se encuentra dispuesto el repositorio “Sistema de búsquedas de normas, propio de la entidad”. Con relación al Numeral 2.2 “Búsqueda de normas”, del menú de “Transparencia y acceso a la información pública” referido en el Anexo Técnico 2 de la Resolución MinTIC 1519 de 2020, se evidencia que no se encuentra dispuesto el repositorio “Sistema de búsquedas de normas, propio de la entidad”, por lo cual se hace necesaria su habilitación en el portal de la Entidad para dar cumplimiento al lineamiento establecido.</t>
  </si>
  <si>
    <t>Porque se tenía publicado el enlace de la herramienta denominada “Régimen Legal Bogotá D.C” en otro repositorio.</t>
  </si>
  <si>
    <t>Incluir el repositorio relacionado y vincularlo con la herramienta denominada “Régimen Legal Bogotá D.C” donde por disposición de la Secretaría Jurídica Distrital se debe utilizar cómo único sistema de búsqueda de las normas y jurisprudencia a nivel distrital.</t>
  </si>
  <si>
    <t>1. Incluir el repositorio relacionado y vincularlo con la herramienta denominada “Régimen Legal Bogotá D.C” donde por disposición de la Secretaría Jurídica Distrital se debe utilizar cómo único sistema de búsqueda de las normas y jurisprudencia a nivel distrital.
2.Revisar de manera  trimestral en  el comité de la OAC que los repositorios se encuentren actualizados conforme a la Resolución MinTIC 1519 de 2020 y/o la normatividad vigente.</t>
  </si>
  <si>
    <t>Repositorio creado. Como evidencia se presentará la captura de pantalla del mismo
Actas Comité OAC</t>
  </si>
  <si>
    <t>1. 30/11/2022
2. 15/03/2023</t>
  </si>
  <si>
    <t>1.Se realiza la publicación en el repositorio asignado 2.2
Búsqueda de normas.
2. Se realizo seguimiento y se dejó consignado en acta del comité del 06 de marzo del 2023</t>
  </si>
  <si>
    <t xml:space="preserve">1. link:
https://www.culturarecreacionydeporte.gov.co/es/transparenciaacceso-informacion-publica
2. Acta no. 20231200133003
</t>
  </si>
  <si>
    <t>1.  Una vez consultado el boton de transparencia en la sección Normativa, se observa  el submenu 2.2. Búsqueda de normas  con 2 vinculos a SUIN y el otro a la Secretaria Juridica para busqueda de normativa https://www.alcaldiabogota.gov.co/sisjur/consulta_avanzada.jsp
De acuerdo con lo validado, se da por cumplida la acción.
2. Se revisa el acta de comite correspondiente al mes de abril de 2023 de la Oficina de comunicaciones, observando que dentro de los temas tratados, se informa al equipo sobre el plan mejoramiento y en sí la actualización permanente de los contenidos. De acuerdo con lo anterior, la acción se cumple.</t>
  </si>
  <si>
    <t>APROPIACION DE LA INFRAESTRUCTURA Y PATRIMONIO CULTURAL</t>
  </si>
  <si>
    <t>Se genero nueva acción por que el anterior 894  fue ineficaz, segun auditoria de control interno en diciembre del 2021
En visita in situ a la Subdirección de Infraestructura Cultural, se requirió informar las actividades realizadas en ocasión a la función de “Generar
lineamientos y emitir conceptos técnicos que fundamenten la expedición y reglamentación de normas en los campos del arte, cultura y patrimonio
cultural”, ante lo cual se informa mediante entrevista que las acciones son desarrolladas en compañía del Ministerio de Cultura e Icontec, sin
embargo, los soportes que dan cuenta de la ejecución de la función de la referencia no reposan en la entidad.
De igual manera, la función contemplada para “Gestionar el acompañamiento y dinamización de las Casas de la Cultura en el Distrito Capital”, se
viene realizando por medio del contrato de prestación de servicios No. 118 de fecha 26 de enero de 2018, en cuyas obligaciones se establece:
“Revisión a profundidad del material existente sobre las Casas de la Cultura; Reconocimiento de la situación actual de las casas de la cultura y su
desarrollo”. Al indagar por las estrategias o mecanismos establecidos para desarrollar la función de “dinamizar” no es posible identificar de forma
clara y estructura su operación.
Posible Riesgo: Expresado lo anterior y en virtud del Decreto 037 de 2017, se observa un posible riesgo de incumplimiento a las funciones
establecidas en el artículo 16, literales e) y f) del mentado decreto, Por lo anterior, se recomienda asegurar los registros que den cuenta del
cumplimiento de las mencionadas funciones en los expedientes documentales a cargo de la dependencia, teniendo en cuenta que estas se
constituyen en series documentales de carácter misional (correspondientes a la razón de ser de la entidad) y su conservación debe ser de carácter
permanente.</t>
  </si>
  <si>
    <t>No se contaba una normativa para casas de la cultura dentro del Sistema Distrital de
Arte, Cultura y Patrimonio</t>
  </si>
  <si>
    <t>NO APLICA</t>
  </si>
  <si>
    <t>1. Establecer los lineamientos de la interacción de las casas de la cultura para definir políticas, planes y programas para el desarrollo de las Casas de la Cultura.
2. Socializar los lineamientos que regula la interacción de las casas de la cultura y construir conjuntamente la normativa con la participación de los grupos étnicos.
3. Definir la normativa que regule la interacción de las casas de la cultura para definir políticas, planes y programas para el desarrollo de las Casas de la Cultura.
4. Reglamentar el proceso de elección y representación del Consejo Distrital de Casas de Cultura, como espacio destinado para el encuentro, deliberación, participación y concertación de acciones de las casas de cultura</t>
  </si>
  <si>
    <t>Cultura y Patrimonio
Subdirección de
Infraestructura y
Patrimonio Cultural
Dirección de Asuntos
Locales y Participación</t>
  </si>
  <si>
    <t xml:space="preserve">1. Proyecto de Decreto
2. Actas de reunión 
Grabaciones
3. Acto administrativo
4. Actas de reunión
</t>
  </si>
  <si>
    <t xml:space="preserve">1.1/05/2021
2. 1/05/2021
3. 1/11/2021
4. 1/02/2022
</t>
  </si>
  <si>
    <t xml:space="preserve">1. 30/11/2021
2. 31/10/2021
3. 31/01/2022
4. 01/02/2023
</t>
  </si>
  <si>
    <t>Andres Pabon S.</t>
  </si>
  <si>
    <t>La acción no cuenta con y finalización por parte de la Oficina Asesora de Planeación. Asimismo no se evidencia avance por parte de la dependencia cuya causa está referida a la falta de normatividad que permita gestionar las casas de cultura en el distrito capital. Se sugiere en próxima auditoría o seguimiento a plan de mejoramiento indagar con el área responsable y con los controles de segunda línea (Oficina Asesora de Planeación)</t>
  </si>
  <si>
    <t xml:space="preserve"> Se requiere dictamen por parte de la oficina asesora de planeación y de este modo concluir el Estado de Cierra.</t>
  </si>
  <si>
    <t>GESTIÓN JURÍDICA</t>
  </si>
  <si>
    <t>Porque los servidores públicos de la SDCRD, no siguen el procedimiento establecido para la
radicación de los conceptos jurídicos y de los proyectos de acuerdo, según lo indicado por la Oficina
Jurídica en cada procedimiento.</t>
  </si>
  <si>
    <t>1. Expedir una Circular suscrita por la Secretaría de Despacho en la que se reiteren los pasos para el ingreso y tiempos de respuesta de las solicitudes de proyectos de acuerdo.
2. Actualización de los procedimientos del proceso de Gestión Jurídica estandarizado.
3. Socialización interna de los procedimientos en el primer comité primario de la Oficina Jurídica
4. Coordinar la elaboración de las presentaciones para socializar los procedimientos
5. Convocar y dictar la socialización a las dependencias de la SDCRD</t>
  </si>
  <si>
    <t>OFICINA JURÍDICA</t>
  </si>
  <si>
    <t>1. Circular
2. Procedimientos actualizados
3. Acta de comité primario
4. Acta de la reunión Presentaciones
5. Convocatoria, lista de asistencia, grabación de la reunión y evaluación de la socialización</t>
  </si>
  <si>
    <t xml:space="preserve">1. 01/01/2023
2. 01/01/2023
3. 01/02/2023
4. 01/03/2023
5. 01/07/2023
</t>
  </si>
  <si>
    <t xml:space="preserve">1. 31/03/2023
2. 30/06/2023
3. 28/02/2023
4. 31/03/2023
5. 31/12/2023
</t>
  </si>
  <si>
    <t>Porque se consideraba que se daba respuesta con el manual de administración de riesgos emitido por el DAFP y por tal motivo no era necesario documentar un procedimiento para la aplicación en la SCRD</t>
  </si>
  <si>
    <t>Por su aplicación se hace imposible realizar alguna corrección al hallazgo.</t>
  </si>
  <si>
    <t xml:space="preserve">1. Actualizar el procedimiento de gestión de riesgos para la SCRD donde se precise que el jefe de la oficina asesora de planeación debe avalar la actualización o eliminación de riesgos en los mapas de riesgos, como segunda línea de defensa.
2. Socializar el procedimiento actualizado de gestión de riesgos
</t>
  </si>
  <si>
    <t>Procedimiento actualizado de
gestión de riesgo</t>
  </si>
  <si>
    <t>1. 22/12/2022
2. 22/12/2022</t>
  </si>
  <si>
    <t>1. 31/01/2023
2. 31/01/2023</t>
  </si>
  <si>
    <t>Se actualizo el GMC-MN-01 Manual de Elaboración y Control de Documentos del Sistema de Gestión de la SDCRD en el que se estipuló que toda creación o actualización de
documentos del Sistema de Gestión será  AVALADO POR Jefe de la Oficina Asesora de Planeación.
La actualización del documento se informó a la comunidad institucional por medio de correo electrónico el 24 de marzo desde el correo del jefe de la OAP.
Se aclara que en la acción propuesta mencionaban actualizar procedimiento de riesgos, sin embargo, el manual de control de documentos da línea para el sistema de gestión y se cumple con lo estipulado frente al aval por el jefe de la OAP.</t>
  </si>
  <si>
    <t>19/042023</t>
  </si>
  <si>
    <t>Se evidencia la ejecución de las dos acciones previstas así como evidencias asociadas a las mismas, en especial a través de la intranet de la SCRD (CULTUNET). Al analizar su relación con las causas se evidencia que dado el cumplimiento de las actividades podría concluirse que la probabilidad de que se repitan las causas identificadas</t>
  </si>
  <si>
    <t xml:space="preserve">Efectiva </t>
  </si>
  <si>
    <t>Informe de Auditoría de Seguimiento a Metas Proyectos de Inversión Rad. 20211400355903 Observacion No. 1 Proyecto 7879: Para la formulación de los indicadores del proyecto, no se evidenció un formato (Hoja de vida/Ficha del Indicador), en el cual se registre otras características relevantes del indicador como objetivo, formula, variables, características de medición, responsables, entre otros aspectos. 
Informe de Auditoría de Seguimiento a Metas Proyectos de Inversión Rad. 20211400425333 Observación No. 3 Proyecto 7654: Aunque se identifica la formulación de Indicadores del proyecto de inversión y su seguimiento y monitoreo, no se identifica que los indicadores del proyecto se encuentren alineados y en coherencia con las directrices institucionales de la SCRD, establecidas en el Procedimiento “ADMINISTRACIÓN INDICADORES CÓDIGO: PR-DES-16, VERSIÓN: 05” y “Manual Operativo Administración de Indicadores Versión 01 del 2020”. 
Informe de Auditoría de Seguimiento a Metas Proyectos de Inversión Rad. 20211400425363 Observación No. 3 Proyecto 7886: Aunque se identifica la formulación de Indicadores del proyecto de inversión y su seguimiento y monitoreo, no se identifica que los indicadores del proyecto se encuentren alineados y en coherencia con las directrices institucionales de la SCRD, establecidas en el Procedimiento “ADMINISTRACIÓN INDICADORES CÓDIGO: PR-DES-16, VERSIÓN: 05” y “Manual Operativo Administración de Indicadores Versión 01 del 2020”. 
Informe de Auditoría de Seguimiento a Metas Proyectos de Inversión Rad. 20211400425373 Observación No. 1 Proyecto 7881: Aunque se identifica la formulación de Indicadores del proyecto de inversión y su seguimiento y monitoreo, no se identifica que los indicadores del proyecto se encuentren alineados y en coherencia con las directrices institucionales de la SCRD, establecidas en el Procedimiento “ADMINISTRACIÓN INDICADORES CÓDIGO: PR-DES-16, VERSIÓN: 05” y “Manual Operativo Administración de Indicadores Versión 01 del 2020”.</t>
  </si>
  <si>
    <t>Porque los reportes que se generan para el seguimiento a las metas de los proyectos de inversión han permitido la medición del avance de los indicadores definidos sin tener la necesidad de una hoja de vida para los mismos.</t>
  </si>
  <si>
    <t xml:space="preserve">1. Revisar y actualizar el formato DES-PR-04-FR01 Hoja de Vida de Indicadores.
2. Socializar a las áreas responsables de proyectos de inversión el formato de Hoja de Vida de Indicadores actualizado.
3. Realizar conjuntamente con el equipo de Sistemas de Gestión y Calidad de la OAP el ejercicio de construcción de hojas de vida para cada uno de los indicadores asociados a los proyectos de inversión de la SCRD.
</t>
  </si>
  <si>
    <t xml:space="preserve">1. Acta de Reunión Formato estándar DESPR-04-FR-01 Hoja de Vida de Indicadores ajustado
2. Acta de Reunión
3. Acta de Reunión Radicado y Hoja de Vida del Indicador diligenciada.
</t>
  </si>
  <si>
    <t xml:space="preserve">1. 01/04/2023
2. 01/07/2023
3. 01/08/2023
</t>
  </si>
  <si>
    <t xml:space="preserve">1. 30/06/2023
2. 31/07/2023
3. 30/09/2023
</t>
  </si>
  <si>
    <t>1147   (01-2023)</t>
  </si>
  <si>
    <t>Incumplimiento</t>
  </si>
  <si>
    <t xml:space="preserve">Informe de Auditoría de Cumplimiento: Gestión de Riesgos, vigencia 2022 – Radicado No. 20221400534993: Al analizar el mapa de riesgos de gestión (V3) asociados con el proceso Promoción de agentes y prácticas culturales y recreodeportivas, se observa en el instrumento de mapa de riesgos el diligenciamiento de la información respectiva, conforme al proceso. Sin embargo, el instrumento no refleja el resultado de la fase de valoración del riesgo, es decir, no se indica el riesgo residual en el instrumento diseñado, luego del análisis por parte del equipo de proceso.
</t>
  </si>
  <si>
    <t>El profesional de la OAP revisó únicamente las modificaciones solicitadas
por el proceso, sin verificar que estuviera completa la demás información</t>
  </si>
  <si>
    <t xml:space="preserve">Actualizar mapa de riesgos del proceso de Promoción de agentes y
prácticas culturales y recreodeportivas para la vigencia 2023,
verificando que quede la valoración del Riesgo Residual </t>
  </si>
  <si>
    <t>1. Verificar que el formato del mapa de riesgos, cuente con las fórmulas correctas para una adecuada valoración del riesgo.
2. Publicar la actualización del mapa de riesgo del proceso de Promoción de agentes y prácticas culturales y recreodeportiva para la vigencia 2023, verificando su correcto diligenciamiento.</t>
  </si>
  <si>
    <t>1. Formato del mapa de
riesgos ajustado y
publicado en la cultunet.
2.Mapa de riesgos del proceso de Promoción de agentes y prácticas
culturales y recreodeportivas para la  vigencia 2023,  publicado en la Cultunet</t>
  </si>
  <si>
    <t>1. Se actualizo el formato: DES-MN-02-FR-01 v2 Mapa de riesgos de gestión y corrupción, generando versión 02 y articulando en un solo instrumento riesgos de gestión y de corrupción.
2.Se actualizo mapa de riesgos del proceso de Promoción de agentes y prácticas culturales y recreodeportivas para la vigencia
2023, lo cual se puede validar en la publicación de mapas riesgos 2023</t>
  </si>
  <si>
    <t xml:space="preserve">1. ORFEO Radicado no. 20221700497763 Solicitud de elaboración del formato del Mapa de riesgos de
Gestión y Corrupción SCRD
2.Link:
https://intranet.culturarecreacionydeporte.gov.co/mipg/riesgos/riesgos2023
</t>
  </si>
  <si>
    <t>Se evidencia la ejecución de las dos acciones previstas dados los soportes asociados a las mismas, en especial, a través de Orfeo y la intranet de la SCRD (CULTUNET). Al analizar su relación con las causas se evidencia que dados los mapas de riesgos publicados y politica de riesgos actualizado reduce la repetición de hallazgos semejantes en la entidad.</t>
  </si>
  <si>
    <t>1149 (03-2023)</t>
  </si>
  <si>
    <t>GESTIÓN DE CONOCIMIENTO</t>
  </si>
  <si>
    <t>Oportunidad de Mejora</t>
  </si>
  <si>
    <t>Analizar posible riesgo de incumplimiento al Plan Anual de Investigaciones en virtud de concertaciones externas posiblemente tardías.
Se observan posibles riesgos asociados con I) incumplimiento al Plan para que sea ejecutado durante la vigencia planificada, y II) ampliación de la
ejecución del Plan para la vigencia subsiguiente, tal vez, reduciendo la capacidad de acción del área para responder por el rezago y el Plan
correspondiente de la vigencia.</t>
  </si>
  <si>
    <t xml:space="preserve">El riesgo de incumplimiento al Plan Anual de Investigaciones no se encuentra en la matriz de riesgos de gestión del proceso de Gestión del Conocimiento versión 2022. </t>
  </si>
  <si>
    <t>No</t>
  </si>
  <si>
    <t xml:space="preserve">1. Reforzar las concertaciones con los grupos de trabajo internos y externos con el fin de cumplir con lo programado para la planeación y ejecución del Plan Anual de Investigaciones.
2. Inclusión del riesgo de incumplimiento al Plan Anual de Investigaciones en la matriz de riesgos de gestión del proceso de Gestión del Conocimiento versión 2023. </t>
  </si>
  <si>
    <t>Dirección Observatorio y Gestión de Conocimiento Cultural</t>
  </si>
  <si>
    <t>1. Programación oportuna de los tiempos estimados de ejecución de las solicitudes para la planeación y ejecución del Plan Anual de Investigaciones y matriz de riesgos de gestión.
2. Matriz de riesgos de gestión del proceso de Gestión del Conocimiento versión 2023.</t>
  </si>
  <si>
    <t xml:space="preserve"> 1. 01/02/2023
2. 01/02/2023</t>
  </si>
  <si>
    <t>1. 28/02/2023
2.28/02/2023</t>
  </si>
  <si>
    <t xml:space="preserve">1. Se realizaron reuniones los meses de marzo, septiembre y diciembre de 2022 con las dependencias y entidades adscritas a la SCRD, contando con el acompañamiento técnico de la Dirección del Observatorio, con el fin de revisar y controlar la ejecución del Plan de Investigaciones, estableciendo como resultado, acciones que permitirán controlar la ejecución de las investigaciones planeadas bajo la Resolución 525 de 2022.
2. Se realizó mesas de trabajo virtuales con el profesional de apoyo de la Subsecretaria Distrital de Cultura Ciudadana y Gestión del Conocimiento y el
equipo profesional técnico de la Dirección (Mauricio Romero y Diego Caicedo), para definir la estructura de la identificación del riesgo materializado, en el marco de la ejecución del Plan Anual de Investigaciones, conforme a los lineamientos establecidos en el Manual Metodología de Administración del Riesgo de gestión y corrupción, en la matriz de riesgos de gestión del proceso de Gestión del Conocimiento versión 2022 el día 28 de octubre de 2022.
</t>
  </si>
  <si>
    <t>Orfeo 20239100092203</t>
  </si>
  <si>
    <t>1150 (04-2023)</t>
  </si>
  <si>
    <t>Actualización del Micrositio Dirección del Observatorio y Gestión del Conocimiento Cultural
Algunos contenidos del micrositio se encuentran incompletos y desactualizados, lo que podría generar interpretaciones equívocas en los grupos de
valor y partes interesadas que consulten este micrositio</t>
  </si>
  <si>
    <t xml:space="preserve">Debilidad en la revisión de las actualizaciones del micrositio en oportunidad, calidad y completitud de
la información
</t>
  </si>
  <si>
    <t>1. Realizar la actualización de los contenidos del micrositio mensualmente. 
2. Realizar la publicación de los contenidos en el sitio web culturaciudadana.gov.co/observatorio
3.  Revisar los contenidos producidos por la Dirección de Observatorio y Gestión de Conocimiento Cultural desde el año 2000, en discos de archivo y copias de seguridad, para la construcción de un repositorio de contenidos.</t>
  </si>
  <si>
    <t>1. Micrositio actualizado mensualmente:
https://culturaciudadana.gov.co/observatorio/publicaciones
2. Página web:
culturaciudadana.gov.co/observatorio
3. Listado de archivos y contenidos con potencial de publicación, y su caracterización:
https://docs.google.com/spreadsheets
/d/1izqA56fr99Ov_7eCxehG9Ib7Z0i2q
icQwTlUeodgTVk/edit#gid=12220092
38</t>
  </si>
  <si>
    <t>1. 01/02/2023
2. 01/02/2023
3. 01/02/2023</t>
  </si>
  <si>
    <t>1. 30/12/2023
2. 30/12/2023
3. 30/12/2023</t>
  </si>
  <si>
    <t xml:space="preserve">1. Mediante comunicación  via correo electrónica se realizó revisión y aprobacioón de la información a publicar en el  Micrositio definido, el cual se ha venido actualizando e informando a los grupos de valor las publicaciones, investigaciones, boletines y demás documentos producto de la gestión de la Dirección del Observatorio y Gestión del Conocimiento Cultural y en el marco del Plan de Acción y plan de investigaciones de la vigencia.
2. Teniendo en cuenta que el Portal WEB está enlazado al micrositio del Observatorio, la información se encuentra publicada y actualizada 
3. Se revisaron los cobntenidos producidos por la Dirección del Observatorio y Gestión del Conocimiento Cultural desde 2020, de los discos de archivo y copias de seguridad para la construcción de un listado de repositorio de contenidos que será susceptible de depuración respecto a la importancia de su publicación o como medio de inventario documental </t>
  </si>
  <si>
    <t>Orfeo No. 20239100092333</t>
  </si>
  <si>
    <t>Lucila Guerrero R.</t>
  </si>
  <si>
    <t xml:space="preserve">SIN FINALIZAR </t>
  </si>
  <si>
    <t>09-2023</t>
  </si>
  <si>
    <t>GESTIÓN DE TECNOLOGÍAS DE LA INFORMACIÓN Y LAS COMUNICACIONES</t>
  </si>
  <si>
    <t xml:space="preserve">No se evidenció actualizado ni publicado en el sitio web de la Secretaría de Cultura, Recreación y Deporte – SCRD, el “Registro de Activos de
Información” y el “Índice de Información Clasificada y Reservada”, durante los años 2020, 2021 y 2022, de acuerdo con lo descrito en el numeral
2.1.1.2.1.4, del Decreto 1081 de 2015 que reglamenta la ley 1712 de 2014. La publicación que se encontró actualmente hacer referencia al registro
de activos de información del año 2019.
</t>
  </si>
  <si>
    <t>ACCIÓN CORRECTVA</t>
  </si>
  <si>
    <t>1.Lineamientos o herramientas establecidos
2. Presentar al Comité de Gestión y desempeño los instrumentos de gestión de información pública para su aprobación y que sean a cargo del área 
3. Publicar los instrumentos de gestión de información pública aprobados a cargo del área</t>
  </si>
  <si>
    <t xml:space="preserve">Viviana Margarita Bayuelo Serrando      Jefe Oficina de Tecnologiás de la Información </t>
  </si>
  <si>
    <t>1.  Lineamientos o herramientas 
establecidos
2. Acta del Comité de Gestión 
Institucional de Gestión de Desempeño 
3. Publicación en el portal web de la
Entidad - Impresión de pantalla</t>
  </si>
  <si>
    <t>23/01/2023
23/01/2023
01/04/2023</t>
  </si>
  <si>
    <t>1. 28/03/2023
2. 28/03/2023
3.15/04/2023</t>
  </si>
  <si>
    <t>10-2023</t>
  </si>
  <si>
    <t>3.1. Formalización de los documentos asociados con el proceso vigente de Gestión de Conocimiento.
Es importante definir acciones con mayor oportunidad que permitan formalizar las actualizaciones y modificaciones previstas y que actualmente se
usan y requerirá para su óptimo funcionamiento de los demás documentos alineados y actualizados, minimizando riesgos de posibles
incongruencias y aplicación de documentos obsoletos o en estado borrador
3.8. Debilidad en la formalización de lineamientos metodológicos y técnicos ante el Sistema Integrado de Gestión de la SCRD</t>
  </si>
  <si>
    <t>Debilidad en el punto de control de los trámites documentales en lo correspondiente a los temas de MIPG</t>
  </si>
  <si>
    <t>no</t>
  </si>
  <si>
    <t>1. Revisar la formalización de los documentos ante la Oficina Asesora de Planeación según las oportunidades de mejora relacionadas en la evaluación al proceso de gestión del conocimiento. 
2. Fortalecer el punto de control en la Subsecretaria de Cultura Ciudadana con el fin de robustecer la revisión de los documentos que se encuentran en el Orfeo de cada uno de los usuarios para dar trámite oportuno.</t>
  </si>
  <si>
    <t>1. la documentación  actualizada del proceso de gestión del conocimiento
2. Envíos de correos mensuales a los usuarios recomendando la gestión de los radicados con el fin de finalizarlos en el tiempo oportuno. Herramienta de control de envio y seguimiento de los correos</t>
  </si>
  <si>
    <t>1. 28/02/2023
2. 30/04/2023</t>
  </si>
  <si>
    <t>1. Se evidencia en el proceso Gestión del Conocimiento la actualización de los manuales 
GCO-MN-01 Manual para el desarrollo de investigaciones en la SCRD
GCO-MN-02 Documento metodológico de encuestas de temas de cultura ciudadana y sectoriales
GCO-MN-03 Mediciones de cultura ciudadana encuestas, sondeos, conteos y observaciones y la solicitud de revisión del procedimiento de Mediciones.
lo anterior en el marco de la solicitud  de cierre de las acciones  con radicado 20239100092413 con fecha 28/02/2023, con estas evidencias se finaliza de forma parcial
Ahora bien en el marco de la resolucion 153 del 13/03/2023 "por la cual se actualiza la plataforma estrategica para la SCRD"  se da por finalizada la acción en su conjunto teniendo en cuenta que el preceso inicialmente auditado pasa a ser un proceso estrategico y se crea el nuevo proceso misional denominado "Gestión de investigaciones, observaciones y analitica de la cultura, recreación y el deporte" el cual inicia nuevamente su fase de actualizacion y creación de instrumentos de gestión.</t>
  </si>
  <si>
    <t>1, Orfeo 20239100092413
Resolución 153 del 13 de marzo de 2023</t>
  </si>
  <si>
    <t>Leydi Gómez</t>
  </si>
  <si>
    <t>Finalizada</t>
  </si>
  <si>
    <t>Se observa la ejecución de las acciones planteadas según Orfeo y otras evidencias descritas, lo cual permite determinar la eficacia de las acciones propuestas. Al consultar intranet y página web de la SCRD, se evidencia que los documentos asociados con el proceso están publicados, y que actualmente no se encuentra doble repositorio para los documentos del sistema de gestión de la SCRD en el Marco del MIPG. Las acciones planteadas están directamente asociadas con la causa, es decir, a la debilidad en el punto de control de trámites documentales, razón por la cual y con las evidencias referenciadas, concluir que se cuentan con controles que permitieron que el proceso cuente con los documentos necesarios para su ejecución, probablemente evitando que sucedan con otros procesos de la Secretaría.</t>
  </si>
  <si>
    <t>11-2023</t>
  </si>
  <si>
    <t>RELACIONAMIENTO CON LA CIUDADANÍA</t>
  </si>
  <si>
    <t>En la oportunidad de mejora No. 1 del radicado 20231400094073 se registró que se evidenció que existe y se hace uso de un documento denominado “Atenciones telefónicas y presenciales”. Sin embargo, no se encuentra codificado ni incorporado en el MIPG.</t>
  </si>
  <si>
    <t>Se omitió realizar la solicitud formal de creación del formato denominado “Atenciones telefónicas y presenciales” después de validar su utilidad.</t>
  </si>
  <si>
    <t xml:space="preserve">Solicitar la actualización del procedimiento, incluyendo el formato “Atenciones telefónicas y presenciales” debidamente codificado. </t>
  </si>
  <si>
    <t xml:space="preserve">Adriana María Cruz Rivera - Directora de Gestión Corporativa y Relación con el ciudadano
Viviana Ortiz Bernal - Contratista
</t>
  </si>
  <si>
    <t>Documento incorporado y codificado en el MIPG</t>
  </si>
  <si>
    <t>12-2023</t>
  </si>
  <si>
    <t>Observación</t>
  </si>
  <si>
    <t>En la Observación N° 2 del radicado 20231400094073 se señaló evidencia de debilidad en la implementación del control diseñado en el procedimiento Relación con la Ciudadana RCC-PR-02 Peticiones, quejas, reclamos, sugerencias y denuncias -PQRSD y proposiciones, donde en sus actividades No 24 y 26 establece que: “…Una vez generada la respuesta, se archiva en el expediente de ORFEO y se cierra en la plataforma Bogotá Te Escucha… Se deber verificar que la información está clara y completa sobre el informe de seguimiento PQRSD…”</t>
  </si>
  <si>
    <t>Porque no se había establecido la necesidad de actualización del procedimiento para dar mayor claridad frente a las peticiones en cuanto a oportunidad, extemporaneidad y términos.</t>
  </si>
  <si>
    <t>Actualizar el procedimiento e incorporar una herramienta para el registro de las PQRS de manera adecuada.</t>
  </si>
  <si>
    <t>Procedimiento actualizado y herramienta actualizada</t>
  </si>
  <si>
    <t>13-2023</t>
  </si>
  <si>
    <t xml:space="preserve"> En la Observación N° 1 del radicado 20231400094073 se regsitró evidencia de debilidad en la implementación del control diseñado en el procedimiento Relación con la Ciudadana RCC-PR-02 Peticiones, quejas, reclamos,
sugerencias y denuncias -PQRSD y proposiciones, donde en sus actividades No 20, 21 y 22 establece que “Se debe asociar la respuesta a la PQR
radicada e informar por ORFEO al usuario de Derechos de Petición…Se realiza la revisión de las peticiones para evidenciar que se haya vinculado
el radicado de respuesta a la petición inicial…Se debe enviar comunicación solicitando que se asocie el radicado de respuesta a la PQRSD en el
tiempo de establecido para la respuesta…”
</t>
  </si>
  <si>
    <t>No se ha realizado un desarrollo para controlar el cierre de los radicados que garantice el asocio de
las respuestas a las PQRS.</t>
  </si>
  <si>
    <t>1. Solicitar a la Oficina de Tecnologías de la Información - Grupo Interno de Trabajo de Infraestructura y Sistemas de Información una mejora en el Gestor Documental que permita realizar control sobre los cierres de los radicados que estén asociados a una PQRS.
2. Diligenciar el formato de levantamiento de la historia de usuario.
Nota: Tener pendiente la fecha en la cual se calcula la implementación del aplicativo para que no se considere que la acción fue inefectiva.</t>
  </si>
  <si>
    <t xml:space="preserve">Adriana María Cruz Rivera - Directora de Gestión Corporativa y Relación con el ciudadano
Viviana Ortiz Bernal - Contratista
Ángela Páez - Contratista
</t>
  </si>
  <si>
    <t>1. Acta de reunión
2. Formato historia de usuario</t>
  </si>
  <si>
    <t>GESTION ADMINISTRATIVA</t>
  </si>
  <si>
    <t>Autoevaluación del proceso</t>
  </si>
  <si>
    <t>Mejora</t>
  </si>
  <si>
    <t>Durante los días 5 y 6 de agosto 2022 se presentó apagado intermitente del Aire acondicionado ubicado en el Datacenter de la sede principal - casa comuneros I- Piso 1.</t>
  </si>
  <si>
    <t>Variaciones de voltaje de la red externa que suministra energía a la red interna de la sede principal por las pruebas de los equipos realizados los días 5 y 6 de agosto 2022 y que fueron utilizados en el evento presidencial del 7/08/22</t>
  </si>
  <si>
    <t xml:space="preserve">1. Realizar la verificación de la viabilidad de asignación de recursos presupuestales de la vigencia para la contratación de los estudios de Análisis de cargas de la Red Eléctrica Interna de la sede principal ubicada en la Cra 8 9-63 y la sede ubicada en la calle 9 9-63 una vez se cuente con los recursos presupuestales para realizar su contratación.
2. Elaborar los estudios previos e iniciar el proceso de contratación del Análisis de cargas de la Red Eléctrica Interna de la sede principal ubicada en la Cra 8 9-63 y la sede ubicada en la calle 9 9-63 a través de una mínima cuantia
3. Realizar las adecuaciones resultado del estudio de Análisis de cargas de la Red Eléctrica Interna de la sede principal ubicada en la Cra 8 9-63 y la sede ubicada en la calle 9 9-63 según disponibilidad presupuestal y asignación de recursos de la vigencia 2023.
4. Diseñar e incluir la Planilla de Monitoreo del estado de bienes muebles e inmuebles en el procedimiento de mantenimiento actual
</t>
  </si>
  <si>
    <t>Grupo Interno de trabajo de Gestión de  Servicios Administrativos</t>
  </si>
  <si>
    <t>1. Memorando de solicitud de verificaciòn de viabilidad de asignaciòn de recursos
2. Contrato
3. Contrato nuevo o adición de recursos al contrato 
4. Planilla de Monitoreo</t>
  </si>
  <si>
    <t xml:space="preserve">1. 1/09/2022
2. 1/10/2022
3. 1/03/2023
4. 1/09/2022
</t>
  </si>
  <si>
    <t xml:space="preserve">1. 1/10/2022
2. 15/11/2022
3. 16/12/2023
4. 1/10/2022
</t>
  </si>
  <si>
    <t>1129 A</t>
  </si>
  <si>
    <t xml:space="preserve">1. Realizar la verificación de la viabilidad de asignación de recursos presupuestales de la vigencia para la contratación de los estudios de Análisis de cargas de la Red Eléctrica Interna de la sede principal ubicada en la Cra 8 9-63 y la sede ubicada en la calle 9 9-63 una vez se cuente con los recursos presupuestales para realizar su contratación.
2. Elaborar los estudios previos e iniciar el proceso de contratación del Análisis de cargas de la Red Eléctrica Interna de la sede principal ubicada en la Cra 8 9-63 y la sede ubicada en la calle 9 9-63 a través de una mínima cuantia
3. Realizar las adecuaciones resultado del estudio de Análisis de cargas de la Red Eléctrica Interna de la sede principal ubicada en la Cra 8 9-63 y la sede ubicada en la calle 9 9-63 según disponibilidad presupuestal y asignación de recursos de la vigencia 2023.
4. Diseñar e incluir la Planilla de Monitoreo del estado de bienes muebles e inmuebles en el procedimiento de mantenimiento actual
</t>
  </si>
  <si>
    <t>1. Memorando 
2. Estudios Previos y Proceso Contractual 
Formato ADM-PR-01-FR-03</t>
  </si>
  <si>
    <t xml:space="preserve">1. 1/09/2022
2. 1/10/2022
3. 1/03/2023
4. 1/09/2022
</t>
  </si>
  <si>
    <t xml:space="preserve">1. 1/10/2022
2. 15/11/2022
3. 16/12/2023
4. 1/10/2022
</t>
  </si>
  <si>
    <t xml:space="preserve">Memorando solictiando verificación de viabilidad de asignación de recursos presupuestales de la
vigencia para la contratación de los estudios de Análisis de cargas de la Red Eléctrica Interna de la sede principal ubicada en la Cra 8 9-63 y la sede ubicada en la calle 9 9-63 - Acción de mejora N°55
Se elaboraron los estudios previos y se llevó e cabo el proceso contractual SCRD- MIC- 027-2022,  adjudicADO mediante el Contrato 645 de 2022 al proponente ID S.A.S para la elaboración del estudio de cargas y potencias de la red eléctrica de las sedes a cargo de la SCRD.
Se iniciará la actividad proyectada para marzo de 2023 una vez se cuente con los recursos requeridos.
Se diseñó e incluyó en la plaforma de MIPG proceso de apoyo Gestión Administrativa el formato ADM-PR-01-FR-03 Planilla de monitoreo de estado de bienes muebles e inmuebles.
</t>
  </si>
  <si>
    <t>Lucila Guerrero R</t>
  </si>
  <si>
    <t>1152  (06-2023)</t>
  </si>
  <si>
    <t xml:space="preserve">Visita o auditoría de organismos externo - ARL </t>
  </si>
  <si>
    <t>Asegurar la realización de la rendición de cuentas por parte del COPASST</t>
  </si>
  <si>
    <t>Porque no se había considerado la necesidad de separar las responsabilidades por cada instancia</t>
  </si>
  <si>
    <t>Realizar la rendición de cuentas dirigida a cada una de las NO instancias de la entidad verificando la inclusión del COPASST</t>
  </si>
  <si>
    <t xml:space="preserve">1. Generar estrategias para la rendición de cuentas de cada una de las instancias separando las responsabilidades frente al SGSST.
2. Elaborar el informe de rendición de cuentas </t>
  </si>
  <si>
    <t>Carlos
Croitoru 
Grupo interno de trabajo de Talento Humano</t>
  </si>
  <si>
    <t xml:space="preserve">1. Estrategia documentada
2. Informe de Rendición de Cuentas
</t>
  </si>
  <si>
    <t>1. 01-01- 2023
2. 15/02/2023</t>
  </si>
  <si>
    <t>1. 15/02/2023
2. 15/12/2023</t>
  </si>
  <si>
    <t>1153  (07-2023)</t>
  </si>
  <si>
    <t>Falta de revisión de manera periódica de la normatividad aplicable al Sistema de Gestión en Seguridad y Salud en el Trabajo (SG-SST).</t>
  </si>
  <si>
    <t xml:space="preserve">1. No se aplicó lo establecido
en el instructivo IT01-PR-JUR-08
Normograma SCRD para la
actualización del Normograma
de la entidad.
2. No se revisaron todas las
fuentes de consulta para
realizar la actualización de la Matriz
Legal (NORMOGRAMA) respecto al SG-SST.
3. Falta de revisión de manera periódica de la
normatividad aplicable al Sistema de Gestión en
Seguridad y Salud en el Trabajo (SGSST).
</t>
  </si>
  <si>
    <t>1. Realizar actualización del normograma, asegurando la
inclusión de los requisitos legales aplicables al SG-SST.
2. Realizar envío a la oficina jurídica de normograma incluyendo los requisitos legales aplicables al SG-SST para su consolidación y actualización del normograma institucional.
3. Verificar normograma actualizado y publicado por la oficina jurídica con respecto a  la inclusión de los requisitos legales aplicables al SG-SST.</t>
  </si>
  <si>
    <t>Carlos Croitoru Grupo interno de trabajo de Talento Humano</t>
  </si>
  <si>
    <t>1. Normograma
2. Normograma
3. Normograma actualizado</t>
  </si>
  <si>
    <t>01/02/2023
30/02/2023
15/04/2023</t>
  </si>
  <si>
    <t xml:space="preserve">28/02/2023
15/04/2023
15/12/2023
</t>
  </si>
  <si>
    <t>1154  (08-2023)</t>
  </si>
  <si>
    <t xml:space="preserve">OBSERVACIÓN </t>
  </si>
  <si>
    <t>No se consideró como requisito que el COPASST debe contar con el curso de 50 horas, dadas las funciones específicas de sus miembros.</t>
  </si>
  <si>
    <t>1. No se revisó dadas las funciones del Comité de COPASST en SST, debieran participar en el curso virtual de las 50 hrs.
2. No se consideró como requisito que el COPASST debe contar con el curso de 50 horas, dadas las funciones específicas
de sus miembros.</t>
  </si>
  <si>
    <t>1. Solicitar certificado de aprobación del curso de 50 hr a
todos los integrantes del COPASST, para identificar aquellos que aún no lo han realizado con apoyo de los directores de área.
2. Programar con la ARL o instituciones avaladas por el  ministerio del trabajo la realización del curso de 50Hr para los integrantes del COPASST que no lo han realizado.</t>
  </si>
  <si>
    <t>1. Lista de integrantes del COPASST que no han realizado el curso de las 50 hr
2. Certificados de aprobación de curso de 50 hr del SG-SST</t>
  </si>
  <si>
    <t>02/01/2023
15/02/2023</t>
  </si>
  <si>
    <t>15/04/2023
15/10/2023</t>
  </si>
  <si>
    <t>14-2023</t>
  </si>
  <si>
    <t>GESTIÓN DE LA MEJORA CONTINUA</t>
  </si>
  <si>
    <t>Visita o auditoría de organismos externo</t>
  </si>
  <si>
    <t>En el informe de seguimiento a las instancias de coordinación denominado “SECTOR CULTURA - INFORME CUARTO TRIMESTRE DE 2022 - SEGUIMIENTO A LA IMPLEMENTACIÓN DE LOS LINEAMIENTOS DE LA RESOLUCIÓN 233 DE 2018 Y LA RESOLUCIÓN 753 DE 2020” ORFEO Radicado no. 20237100049122, en la observación 1, se encontró que la instancia Cumple parcialmente a lo estipulado por la Resolución 233 de 2018 y a la Resolución 753 de 2020. - Actas (-1) no se encuentran el formato establecido. - Informe trimestral (-1) no se encuentran el formato establecido. - Informe de gestión anual (-2</t>
  </si>
  <si>
    <t xml:space="preserve">Falta de implementación en la elaboración de informes anuales
</t>
  </si>
  <si>
    <t>Realizar la adaptación de formatos de actas e informes para los comités de las instancias de
coordinación.</t>
  </si>
  <si>
    <t>1.Adaptación y publicación de formatos de actas e informes establecidos. 
2. Socialización de formatos de actas e informes establecidos en el Comité Institucional de Gestión y
Desempeño de la SCRD. 
3. Uso de formatos de actas e informes establecidos.</t>
  </si>
  <si>
    <t xml:space="preserve">Jefe OAP- 
Paula Sosa-
Alejandra Trujillo
(contratistas OAP)
</t>
  </si>
  <si>
    <t>1- Formatos de actas e informes publicados
2- Acta del comité 
3-  Formatos de actas e informes diligenciados.</t>
  </si>
  <si>
    <t xml:space="preserve">26 debe evaluar Control Interno        16 VENCIDAS QUE DEBE EVALUAR LA EFICACIA CONTROL INTERNO </t>
  </si>
  <si>
    <t xml:space="preserve">16 VENCIDAS 13 A TIEMPO 3 POR VENCER </t>
  </si>
  <si>
    <t>FORMULACIÒN DE LA ACCIÓN</t>
  </si>
  <si>
    <t>ESTADO DE CIERRE</t>
  </si>
  <si>
    <t>SOPORTE RADICADO DE LA ACCIÓN</t>
  </si>
  <si>
    <r>
      <rPr>
        <b/>
        <sz val="6"/>
        <color rgb="FFFF0000"/>
        <rFont val="Arial"/>
      </rPr>
      <t>DIAS DE VENCIDA</t>
    </r>
    <r>
      <rPr>
        <b/>
        <sz val="6"/>
        <color rgb="FF00B050"/>
        <rFont val="Arial"/>
      </rPr>
      <t xml:space="preserve"> </t>
    </r>
    <r>
      <rPr>
        <sz val="6"/>
        <color rgb="FF00B050"/>
        <rFont val="Arial"/>
      </rPr>
      <t>O PARA VENCER</t>
    </r>
  </si>
  <si>
    <t>(Efectiva)</t>
  </si>
  <si>
    <t>(No efectiva)</t>
  </si>
  <si>
    <t>Razones que llevan a calificar la acción como eficaz /no eficaz</t>
  </si>
  <si>
    <t>Responsable de la calificación</t>
  </si>
  <si>
    <t>FECHA SEGUIMIENTO</t>
  </si>
  <si>
    <t xml:space="preserve"> </t>
  </si>
  <si>
    <t>PARTICIPACIÓN Y DIÁLOGO SOCIAL</t>
  </si>
  <si>
    <t>Auditoria Interna 2017</t>
  </si>
  <si>
    <t xml:space="preserve">La Ficha Técnica de bienes y servicios debe ampliarse para incluir las calacterísticas de todos los productos resultantes del proceso. </t>
  </si>
  <si>
    <t>La Dirección de Asuntos Locales es una nueva dependencia de la entidad, el cual se convierte en el nuevo lider del proceso de participación y Dialogo Social.</t>
  </si>
  <si>
    <t>Mesa de trabajo para comenzar a identficar bs y ss con la dirección de planeación.</t>
  </si>
  <si>
    <t>1- Asistir a capacitación de Producto No conforme.                                                                                                                                                                                                                                                            2- Actualización Ficha de bienes y servicios.                                                                                                                                                                                                                                                                  3- Realizar reporte de Producto No Conforme</t>
  </si>
  <si>
    <t>Guillermo Solano/Angel Moremo</t>
  </si>
  <si>
    <t>20175000198723
20172100129873
Reporte de encuesta de SNC
Solicitud de Finalización  20202100193543</t>
  </si>
  <si>
    <t>GESTIÓN DE INFRAESTRUCTURA CULTURAL Y PATRIMONIAL</t>
  </si>
  <si>
    <t>Auditoria Interna del Sistema de Calidad</t>
  </si>
  <si>
    <t>En visita in situ a la Subdirección de Infraestructura Cultural, se requirió informar las actividades realizadas en ocasión a la función de “Generar lineamientos y emitir conceptos técnicos que fundamenten la expedición y reglamentación de normas en los campos del arte, cultura y patrimonio cultural”, ante lo cual se informa mediante entrevista que las acciones son desarrolladas en compañía del Ministerio de Cultura e Icontec, sin embargo, los soportes que dan cuenta de la ejecución de la función de la referencia no reposan en la entidad.
De igual manera, la función contemplada para “Gestionar el acompañamiento y dinamización de las Casas de la Cultura en el Distrito Capital”, se viene realizando por medio del contrato de prestación de servicios No. 118 de fecha 26 de enero de 2018, en cuyas obligaciones se establece: “Revisión a profundidad del material existente sobre las Casas de la Cultura; Reconocimiento de la situación actual de las casas de la cultura y su desarrollo”. Al indagar por las estrategias o mecanismos establecidos para desarrollar la función de “dinamizar” no es posible identificar de forma clara y estructura su operación.</t>
  </si>
  <si>
    <t>Por considerar que se estaban duplicando documentos y archivos, se omitió generar expedientes de las actividades adelantadas</t>
  </si>
  <si>
    <t>N.A</t>
  </si>
  <si>
    <t>1- Crear procedimiento sobre acciones relacionadas con casas de la cultura, donde aparezcan responsables, espacios de participación, citantes y secretaría técnica.                                                      
2- Estructurar expediente que recoja los documentos que soportan las obligaciones observadas, con el fin de incluir los documentos que evidencian las reuniones, actas, presentaciones y demás documentos que se generen durante los procesos de concertación y articulación.</t>
  </si>
  <si>
    <t>Liliana González Jinete, Iván Quiñones Sánchez</t>
  </si>
  <si>
    <t>2. Las evidencias de las actas, acciones y conclusiones seguidas en las reuniones, así como la revisión de los documentos construidos se pueden evidenciar en el Expediente 201831005703400026E – “Infraestructura Cultural 2018”, que contiene información relacionada con la formulación del plan de Plan Estratégico de
Infraestructura Cultural.</t>
  </si>
  <si>
    <t>2. Expediente documental 01831005703400026E</t>
  </si>
  <si>
    <t>Se evidencia radicado No. 20213100401423 del 14/12/2021, la Dirección de Arte Cultura y Patrimonio, radico con asunto la "Solicitud cierre de la acción de mejora 894 como no efectiva", evidenciando su justificación de cerrar el plan como no eficaz.</t>
  </si>
  <si>
    <t>x</t>
  </si>
  <si>
    <t>RESULTADO DE LA AUDITORÍA INTERNA DE REVISIÓN DE LA EFICACIA
 Frente al Informe de Auditoría Evaluación y Seguimiento al Plan de Mejoramiento por procesos, radicado en plataforma orfeo No. 202120211400384283 del 01/12/2021, se registro el Hallazgo No. 3 Acciones vencidas sin implementación, donde se evidenció que la acción de mejora No. 894 presenta un vencimiento mayor a seis meses. 
 Expuesto lo anterior y de acuerdo a radicado No. 20213100401423 del 14/12/2021, la Dirección de Arte Cultura y Patrimonio, radico con asunto la "Solicitud cierre de la acción de mejora 894 como no efectiva", evidenciando su justificación de cerrar el plan como no eficaz. 
 De acuerdo a lo anterior y evidencia aportada se concluye que:
 1. La acción de mejora No 894 formulada por la dependencia, No se CUMPLIO, razón por la cual el Plan de Mejora queda CERRADO como no Eficaz. 
 2. De igual manera se comunica en mesa de reunión del 22/12/2021 a la Profesional de la Dirección de Arte Cultura y Patrimonio, que el nuevo plan de mejora formulado, debe ser radicados en la Plataforma Orfeo como documento borrador con el fin de asegurar la trazabilidad de la verificación de la coherencia metodológica.</t>
  </si>
  <si>
    <t>Leonny Giovanny Rodriguez Marquez</t>
  </si>
  <si>
    <t>SEGUIMIENTO Y EVALUACIÓN DE LA GESTIÓN
MEJORA CONTINUA</t>
  </si>
  <si>
    <t>Auditoria Externa</t>
  </si>
  <si>
    <t xml:space="preserve">En calendario de comunicaciones, se observa tanto la planificación de las comunicaciones, como los controles a los riesgos identificados y no está siendo controlando, generando el riesgo de incumplir con lo definido en el numeral 7.5.1 el cual indica que se debe controlar la información necesaria para la eficacia del sistema de gestión de calidad.
</t>
  </si>
  <si>
    <t>Algunos Responsables de Proceso no cuentan con el tiempo necesario para dar prioridad y celeridad a la resolución de las desviaciones halladas por las difertentes instancias de control (Auditorìas, autocontrol, seguimiento del proceso de mejora continua). - El proceso no realizo el seguimiento para cumplir dentro de los tiempos con la formulación, Porque en el procedimiento se estableció que deben formular las acciones dentro mes siguiente a la recepcion del informe final, No se contemplaron los tiempos de revision y aprobacion por parte de el Jefe Inmediato y la validacion de la Direccion de Planeacion.</t>
  </si>
  <si>
    <t>Formular y registrar en la herrramienta de la mejora las acciones correctivas de las no conformidades informadas mediante el informe de auditoría interna de manera inmediata.</t>
  </si>
  <si>
    <t>1. Realizar una revision y análisis a las politicas de operación de los procedimientos de auditoria y para la mejora, donde se identiquen los controles a mejorar o diseñar (Producto: Acta de Reunion, Procedimientos con observaciones).
2. Ajustar la herramienta de administración de la mejora, incluyendo la información necesaria para el seguimiento de los ajustes y acciones planteadas.
3. Socializar y llevar para aprobaciòn, ante el comité de gestiòn y desempeño, los tiempos adecuados para la formulaciòn de las acciones correctivas, de tal manera que los directivos manifiesten a través de este espacio, su compromiso con los mismos.
4. Actualizar los procedimientos de auditoría interna y para la mejora, que incluyan las politicas de operación y/o controles que contemplen: responsables, mecanismos, actividades dirigidas a mejorar la gestión de la mejora (Producto: Procedimientos Actualizados).
5. Realizar seguimiento a la implementacion de las politicas de operación y/ o controles diseñados (Reportes Periodicos de Seguimiento).
Para el 2020, se realizará verificación de los procedimientos (Audistorías , su políticas y Socializaciones).</t>
  </si>
  <si>
    <t>Oficina de Control Interno - Director de Planeacion</t>
  </si>
  <si>
    <t>1. Se realiza reunión entre el proceso Seguimiento y Evaluación de la Gestión y la Dirección de Planeación, para revisar las políticas de operación de los procedimientos de Auditoría Interna y para la mejora. Acta orfeo no. 20191400175353. - agosto-.
2. En la herramienta de la mejora se incluyen las acciones correctivas y de mejora formuladas por hallazgos detectados de la auditoría interna formalizados por los diferentes procesos en Orfeo. (20192200118203, 20191500121543, 20195000126023, 20195000137043, 20191200142243, 20197100141903, 20191100146653, 20197300147773, 20197200152853, 20192100152483, 20197400146093.. entre otros). Adicional se aclara en la herramienta que la fecha de la acción es cuando asignan por orfeo la solicitud a la Dirección de Planeación.
3. El 28 de octubre del 2019, en el Comité de Gestión y Desempeño No. 6, el Director de Planeación  Dr. Daniel Eduardo Mora, socializa propuesta para la formulación de acciones, respecto a tiempo que no se máximo 10 días hábiles.  Orfeo no. 20191000200603.
4.  Desde el proceso de Mejora Continua, se actualiza el procedimiento para la mejora solicitud orfeo no. 20195000215113 del 13/11/2019, en el cuál se ajusta:          
1. Una vez identificada la No Conformidad, la observación o mejora, el responsable de proceso y equipo de trabajo tendrán 10 días hábiles para reportar la solicitud de acción que dé a lugar, para ser incluida en la herramienta de la mejora y en el seguimiento de las acciones de cada proceso.  
2. Se enviará correo al responsable del  proceso y líder operativo, con copia a la Dirección de Planeación y a la Oficina de Control Interno recordando las acciones abiertas para su respectivo seguimiento.
5. Se formuló, adoptó y publicó el Procedimiento PR-MEJ-07 AUDITORIAS INTERNAS DEL SISTEMA DE GESTIÓN DE CALIDAD el 18/12/2020</t>
  </si>
  <si>
    <t>1.  20191400175353
2.  Orfeo. (20192200118203, 20191500121543, 20195000126023, 20195000137043, 20191200142243, 20197100141903, 20191100146653, 20197300147773, 20197200152853, 20192100152483, 20197400146093.
3. 20191000200603.
4. 20195000215113.
5. 20205000264163</t>
  </si>
  <si>
    <t>1. 19/11/2019
2. 11/12/2019
3. 28/10/2019
4. 01/03/2020</t>
  </si>
  <si>
    <t>TRANSFORMACIONES CULTURALES 
(Dirección de Lectura y Bibliotecas).</t>
  </si>
  <si>
    <t>Auditoria Interna  de Calidad o de Gestión</t>
  </si>
  <si>
    <t>No se evidenció documentación e implementación de guías de acción y/o procedimientos en el marco del sistema de gestión de la SCRD, para la ejecución de las funciones establecidas para la Dirección de Lectura y Bibliotecas en el artículo 19° del Decreto 037 de 2017 “Por medio del cual se modifica la estructura organizacional de la Secretaría Distrital de Cultura, Recreación y Deporte, como por ejemplo : Coordinación la operación de BibloRed, articulación de la BibloRed con otras redes de bibliotecas y espacios no convencionales de lectura y escritura y bibliotecas comunitarias, la circulación de materiales de lectura, la formación bibliotecarios de BibloRed y otros agentes de lectura y escritura, procesos de investigación e innovaciones tecnológicas para el fortalecimiento de los programas de fomento a la lectura, la escritura y la cultura digital en la ciudad y la conservación y difundir el patrimonio bibliográfico del Distrito Capital entre otras. 
Lo anterior incumple lo establecido en el artículo  4º. Elementos para el Sistema de Control Interno de la Ley 87 de 1993 que establece “  Toda entidad bajo la responsabilidad de sus directivos debe por lo menos implementar los siguientes aspectos que deben orientar la aplicación del control interno: ….b. Definición de políticas como guías de acción y procedimientos para la ejecución de los procesos y lo establecido en el numeral 4.4.2 En la medida en que sea necesario, la organización debe: a) mantener información documentada para apoyar la operación de sus procesos; b) conservar la información documentada para tener la confianza de que los procesos se realizan según lo planificado de la norma ISO 9001: 2015</t>
  </si>
  <si>
    <t>Porque no existía lineamientos claros que permitieran avanzar en los temas de calidad, documentación y medición de la gestión, con miras a la implementación del sistema de gestión de calidad en la operación de las Bibliotecas Públicas en la ciudad. (Método inexistente). Ausencia de lineamientos y documentación.</t>
  </si>
  <si>
    <t>Documentar las acciones que describan la operación de la Dirección de Lectura y Bibliotecas en cumplimiento de sus funciones, dentro del proceso Transformaciones Culturales.</t>
  </si>
  <si>
    <t>Generar cronograma de trabajo para documentar los procedimientos, guías, instructivos, formatos, etc., aplicables a la operación de la Dirección de Lectura y Bibliotecas como parte del proceso Transformaciones Culturales.</t>
  </si>
  <si>
    <t>Diana Carolina Martínez
 Javier Rojas Forero
 Miguel Pérez Sastoque</t>
  </si>
  <si>
    <t xml:space="preserve">1er Seguimiento (27/07/2020) 
Corrección: Documentar las acciones que describan la operación de la Dirección de Lectura y Bibliotecas en cumplimiento de sus funciones, dentro del proceso Transformaciones Culturales.
Seguimiento:  Se adelantan mesas de trabajo con el Almacén General para poder identificar actividades que se ejecutan desde la DLB, bajo lienamientos del proceso:CP-GDF-APY. Gestión Documental, de Recursos Físicos y Servicios Generales. Desde Almacén General  se solicitan ajustes a los documentos para precisar la participación de la DLB en las actividades. 20207100051073; 20207100050943 ; 20207100050963; 20207100051073   
Se adelanta mesa de trabajo para establecer la documentación a realizar que describa las actividades en cumplimiento de su funciones.  20208000110273.
Estado: pendiente hasta documentar de acuerdo con el cronograma y que sea la documentación necesaria para demostrar el quehacer de la DLB.
Plan de Acción:  Estado: Cumplida.
Generar cronograma de trabajo para documentar los procedimientos, guías, instructivos, formatos, etc., aplicables a la operación de la Dirección de Lectura y Bibliotecas como parte del proceso Transformaciones Culturales:
Se elabora cronograma de trabajo en el cual se detallan las actividades para la documentación e implementación de los procedimientos, guías, instructivos, formatos, etc., dentro del Sistema de Gestión de la SCRD especificamente en el proceso de Tranformaciones Culturales, relacionados con la ejecución de las funciones establecidas para la Dirección de Lectura y Bibliotecas. Así como, aquellas   concernientes a la revisión, definición y actualización de los riesgos, métodos para el seguimiento y medición; roles y reponsabilidades; controles asociados a la provisión de los productos y servicios; salidas no conformes y la ficha bienes y servicios de la Dirección. 
Lo anterior, con el fin tomar las acciones pertinentes para subsanar los hallazgos de auditoria interna 2019 No: 786, 789, 926, 928, 930 y 931.
EVIDENCIA:
Se construye cronograma de trabajo para abordar todas las acciones establecidas en el plan de mejoramiento. Entregado a través de memorando, rádicado 20208000106103
Seguimiento 25/11/2020
Se adelanta reunión el día 9/07/2020 con el fin Identificar las necesidades de actualización y diseño de documentación soporte de las actividades a cargo de la Dirección de Lectura y Bibliotecas, de cara al sistema de gestión de calidad. Se deja constancia en el acta con radicado No. 20208000110273.
El día 17/10/2020 se adelanta reunión con el objetivo de establecer las prioridades de documentación y generar un instrumento que permita obtener de forma ágil y precisa las necesidades de documentación e implementación de los procedimientos, guías, instructivos, formatos etc., relacionados con la ejecución de las funciones de la DLB, que aún no se han contemplado para incluir dentro del sistema de gestión de calidad. Se deja constancia en el acta con radicado No.20208000131263.
Se adelanta revisión integral de la documentación de la DLB publicada actualmente en la Intranet y se realiza solicitud el 16/09/2020 a la Dirección de Planeación para que se modifique en los documentos PR-TCU-08 v1 Prácticas de Formación  y FR-01-PR-TCU-08 v1 Ficha Técnica Prácticas de Formación: Sección de Definiciones, lo que  haga referencia al Plan de Lectura "Leer es volar" por Plan de Lectura "Vigente".
Se remite solicitud de incorporación del procedimiento de fortalecimiento de servicios bibliotecarios, cobertura y acceso, en el sistema de gestión de calidad, mediante oficio con radicado No. 20208000177113.
Se proyectan los procedimientos: Gestión de Colecciones y Comunidad y territorio, los cuales se encuentran en revisión por parte de los lideres misionales de la Dirección de Lectura y Bibliotecas correspondientes.
Se realizan mesas de trabajo con las Direcciones de Atención al Ciudadano, Recursos físicos (almacén), Gestión TIC y Planeación, con el objetivo de identificar los avances respecto a la documentación de procesos y procedimientos de la Red de Bibliotecas Públicas - BibloRed, e identificar puntos de articulación con la SCRD. La evidencia de las reuniones se encuentra en Orfeo radicadas con los No. 20208000194713 - 20208000209833 - 20208000218493 - 20208000218483 respectivamente.
</t>
  </si>
  <si>
    <t xml:space="preserve">seguimiento ORFEO No. 20208000117313
Segundo seguimiento  25/11/2020
20208000110273
20208000131263
20208000177113
20208000194713
20208000209833
20208000218493
20208000218483 </t>
  </si>
  <si>
    <t>25/11/2020
El proceso remite la finalización de la Acción el 13/11/2020 luego de haber vencido su fecha de plan de acción 14/09/2019</t>
  </si>
  <si>
    <t>27/07/2020
segundo seguimiento
25/11/2020</t>
  </si>
  <si>
    <t>No se evidencia que se registren las salidas no conformes en el Consolidado Control de las salidas no conformes FR-02-PR-MEJ-04 https://docs.google.com/spreadsheets/d/1wd-YkGyRaOGt-Mer3-kC4uW85vE1wceBeCHMzxFdzZI/edit#gid=24087614, generadas a partir de la entrega de productos y/o la prestación de servicios desarrollados en el marco de las funciones de la Dirección de Lectura y Bibliotecas y detectados a partir de peticiones, quejas, reclamos y solicitudes de los clientes, por evaluación de los procesos y resultados de indicadores, incumpliendo el procedimiento control de salidas no conformes código PR-MEJ-04 versión 8 de fecha 04/06/2018 y lo establecido en el numeral 8.7.1  de la norma ISO 9001: 2015, donde se establece que “ La organización debe asegurarse de que las salidas que no sean conformes con sus requisitos se identifican y se controlan para prevenir su uso o entrega no intencionada. La organización debe tomar las acciones adecuadas basándose en la naturaleza de la no conformidad y en su efecto sobre la conformidad de los productos y servicios. Esto se debe aplicar también a los productos y servicios no conformes detectados después de la entrega de los productos, durante o después de la provisión de los servicios.”</t>
  </si>
  <si>
    <t>Porque desde la Dirección de Lectura y Bibliotecas no se han documentado los productos y servicios con sus respectivos criterios de aceptación. (Método inexistente) Ausencia de documentación relacionada con los criterios de aceptación..</t>
  </si>
  <si>
    <t>Definir acciones necesarias para el control de las salidas no conformes.</t>
  </si>
  <si>
    <t>1. Adelantar una mesa de trabajo para establecer los controles a los bienes y servicios generados por la gestión de la Dirección de Lectura y Bibliotecas.
2. Adelantar mesa de trabajo para establecer criterios para la revisión, identificación y reporte de las salidas no conformes, así como las fuentes de información y los responsables de recogerla.
3. Reportar las salidas no conformes, de acuerdo al procedimiento establecido.</t>
  </si>
  <si>
    <t>1/2. 1/08/2019
3. 02/09/2019</t>
  </si>
  <si>
    <t>1/2. 30/09/2019
3.  30/12/2019</t>
  </si>
  <si>
    <t xml:space="preserve">Radicado 20208000106103 - Reporte de avance Orfeo no. 20208000124903
2do seguimiento  30/11/2020
20208000215993
Anexa ficha de bienes y servicios. 
Tercer seguimiento 04/1/2021
Radicado  20208000281653  </t>
  </si>
  <si>
    <t>1er 19/08/2020
Segundo  seguimiento  25/11/2020</t>
  </si>
  <si>
    <t>TRANSFORMACIONES CULTURALES
(Dirección de Lectura y Bibliotecas).</t>
  </si>
  <si>
    <t>No se evidencio la determinación de métodos de seguimiento, mediciones y /o indicadores del desempeño que asegure de la operación eficaz y el control de las actividades que desarrolla la Dirección de Lectura y Bibliotecas, incumpliendo el procedimiento Administración de Indicadores Código PR-MEJ-07 versión 04 de fecha 04/05/2017 y el numeral 9.1 Seguimiento, Medición, Análisis y Evaluación de la norma ISO 9001: 2015.</t>
  </si>
  <si>
    <t>Porque desde la Dirección de Lectura y Bibliotecas no se han documentado los productos y servicios con sus métodos para seguimiento, medición, análisis y evaluación. (Método inexistente).</t>
  </si>
  <si>
    <t>Actualizar batería de indicadores .</t>
  </si>
  <si>
    <t>1. Adelantar una mesa de trabajo para establecer los indicadores, las fuentes de información, periodicidad y responsables de los indicadores de gestión e impacto para la Dirección de Lectura y Bibliotecas frente a los bienes y servicios identificados y los procedimientos para lograrlos.
2. Construir la hoja de vida de los indicadores identificados y solicitar actualización de matriz de indicadores.</t>
  </si>
  <si>
    <t>1. 13/09/2019
2. 15/11/2019</t>
  </si>
  <si>
    <t>Corrección: Se cuenta con un borrador de las hojas de vida para indicadores propuestos. (Anexas a la solicitud de finalización de la AC - Orfeo no. 20208000165073 ).
Acciones a Realizar:
1.  Después de validados los indicadores propuestos con los profesionales misionales de la DLB, se adelanta mesa de trabajo con la Dirección de Planeación el dia 19 de agosto, con el objetivo de revisar su adecuación y pertinencia, de acuerdo con los lineamientos establecidos para tal fin. Desde la Dirección de Planeación, se solicitan ajustes en el indicador de "% de cumplimiento del plan de acción" y se genera el compromiso de remitir los indicadores via correo electronico para su revisión. Evidencia:  Citación de reunión (19-08-2020).
2.  Se realizó la revisión y ajuste de las hojas de vida los indicadores: A) Visitas a la Red de Bibliotecas Públicas (BibloRed) por habitante. B) Número de materiales bibliográficos disponibles en la Red de Bibliotecas Públicas – BibloRed por habitante. C) Porcentaje de cumplimiento del plan de acción BibloRed; de acuerdo con las recomendaciones dadas por la Dirección de Planeación en la reunión del 19 de agosto y las remitidas por correo electronico el 24 de agosto, por esta misma dirección. Una vez ajustados,  son  formalizardos a través de oficio con radicado No. 20208000152823.Evidencia: Correo del 24 de agosto de 2020. - Memorando radicado No. 20208000152823.
2- El dia 08 de septiembre la Dirección de Planeación notifica la creación de los tres indicadores a cargo de la Dirección de Lectura y Bibliotecas en la herramienta Administración de Indicadores 2020, para el proceso de Transformaciones Culturales.
Evidencia: Correo del 08 de septiembre de 2020.
Con la anterior actividad y evidencia; y las previamente documentadas en la herramienta de administración de la mejora, se realiza la solicitud de cierre de la acción , mediante memorando con radicado No. 20208000165073.</t>
  </si>
  <si>
    <t xml:space="preserve">
20208000152823-20208000152823
Se finaliza acción de mejora, mediante el Orfeo no.  20208000165073.</t>
  </si>
  <si>
    <t>No se evidencio la medición y análisis de la satisfacción de los usuarios o beneficiarios de los productos y/o servicios que presta la Dirección de Lectura y Bibliotecas, incumpliendo el numeral 9.1.2 de la norma ISO 9001:2015 Satisfacción del cliente que establece “ La organización debe realizar el seguimiento de las percepciones de los clientes del grado en que se cumplen sus necesidades y expectativas. La organización debe determinar los métodos para obtener, realizar el seguimiento y revisar esta información”</t>
  </si>
  <si>
    <t>Porque la Dirección de Lectura y Bibliotecas no cuenta con documentación asociada para registrar la medición de satisfacción del cliente . (Falla de medición y control) - Se cuenta con insumos de información, pero no son utilizados con miras a la construcción de conocimiento acerca de la satisfacción del cliente.</t>
  </si>
  <si>
    <t>Documentar canal(es) y periodicidad para obtener información acerca de la(s) medición(es) realizada(s) de satisfacción del usuario.</t>
  </si>
  <si>
    <t xml:space="preserve">1. Adelantar mesa de trabajo para determinar las fuentes, información, periodicidad y soporte en el que se obtendrán datos acerca de la satisfacción de los usuarios, frente a los bienes y servicios de la DLB.
2. Consolidar informe que analice la percepción del ciudadano.
</t>
  </si>
  <si>
    <t>1. 15/11/2019
2. 30/12/2019</t>
  </si>
  <si>
    <t xml:space="preserve">1er seguimiento Orfeo 20208000124873
2do seguimiento Orfeo No. 20208000286853
3er Seguimiento evidencia 20218000050093 se evidencia un informe sobre la persepción del usuario realizado en el mes de dic 2020  y enero 2021
</t>
  </si>
  <si>
    <t>1er: 19/08/2020 
 2do 26/12/2020
3er 26/02/2021</t>
  </si>
  <si>
    <t>GESTIÓN DOCUMENTAL,DE RECURSOS FÍSICOS Y SERVICIOS GENERALES</t>
  </si>
  <si>
    <t>No se evidencia una adecuada formulación de los indicadores IND-DOC-03 Eficacia en trámites de radicados cuyas variables son: Cantidad total de radicados en el aplicativo Orfeo finalizados en el periodo / Cantidad total de radicados creados en el aplicativo Orfeo en el periodo y el indicador IND-DOC-04 Eficiencia en el uso de radicados cuyas variables son: Total de radicados anulados en el periodo / Cantidad total de radicados creados en el aplicativo Orfeo en el periodo, debido a que los radicados finalizados o anulados pueden ser generados en periodos diferentes al periodo analizado, por lo cual los resultados obtenidos no evidencian criterios de confiabilidad y pertinencia frente al propósito del indicador.</t>
  </si>
  <si>
    <t>La falta de oportunidad en tramitar los documentos con sus respectivos radicados ser archivados (Planeación inadecuada). Con la entrada en funcionamiento del nuevo desarrollo de administración de radicados del aplicativo Orfeo, se requiere re-planear los reportes o indicadores frente a la mejora del sistema frente a la oportunidad de los radicados.</t>
  </si>
  <si>
    <t>Hacer seguimiento a la funcionalidad del aplicativo Orfeo frente a la administración de los números radicados, seguido a ello ajustar los indicadores frente a lo observado.</t>
  </si>
  <si>
    <t>Grupo Interno de Recursos Fisicos.</t>
  </si>
  <si>
    <t xml:space="preserve">Se elaboró informe de seguimiento mensual a la funcionalidad del aplicativo ORFEO frente a la administración de los números de radicados. 
Así mismo se presentó solicitud de creación de un nuevo indicador que permita una medición y seguimiento más preciso al quehacer de gestión documental de la entidad.
</t>
  </si>
  <si>
    <t>Anexo al radicado   20217100346343   y radicado 20217100176693.</t>
  </si>
  <si>
    <t xml:space="preserve">Al verificar el cumplimiento de los lineamientos para administración y archivo de las comunicaciones oficiales en la SCRD,  se evidenció a la fecha de la auditoria debilidad en la aplicación de controles desde el Grupo Interno de Recursos Físicos, para asegurar el adecuado uso y almacenamiento adecuado de la información por parte de las dependencias de la Entidad, donde fueron observados de manera generalizada a las diferentes dependencias  las siguientes situaciones: 1) Se evidencio radicados que no fueron tramitados y/o finalizados adecuada y oportunamente así  2) Se evidenciaron radicados sin imagen digitalizada entre los cuales se observan: 20172100165323 20181000252243  20181000252273  20181000252333  20181000252363  20182100033853 20182100033863  20182100033973  20182100035193 20182100037153 20182100037163  20182100037173  20182100037633  20182100041493  20182100056993 20192100001503 3) Se evidenciaron 24 radicados con asunto “XXXXXXX” entre los cuales se observan 2018110009467, 2017110005025, 2019220003109 4) Se evidenciaron 551 radicados sin finalizar el trámite en el aplicativo ORFEO generados entre la vigencia 2016, 2017 y 2018. (Se adjuntan evidencias de los reportes del aplicativo).  Por lo anterior se incumple el Acuerdo No. 060 de 2001 Por el cual se establecen pautas para la administración de las comunicaciones oficiales en las entidades públicas y las privadas que cumplen funciones pública en su artículo quinto: procedimientos para la radicación de comunicaciones oficiales: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 el Acuerdo 39 de 2002 Quinta etapa. “…la unidad de archivo de cada entidad establecerá un cronograma de seguimiento para la verificación de la aplicación de la tabla de retención documental en las dependencias …”, el Decreto 2609 de 2012 artículo 5°. Principios del proceso de gestión documental el cual es el literal  d) control y seguimiento, establece “Las entidades deben asegurar el control y seguimiento de la totalidad de los documentos que produce o recibe en desarrollo de sus actividades, a lo largo de todo el ciclo de vida” y el numeral 7.5.3.1 literal b) que establece “La información documentada requerida por el sistema de gestión de la calidad … se debe controlar para asegurarse de que: b) esté protegida adecuadamente (por ejemplo, contra pérdida de la confidencialidad, uso inadecuado o pérdida de integridad), el numeral 7.5.3.2 Control de la información de la ISO 9001: 2015 a), b) y d). (Se adjunta evidencia de reportes ORFEO) </t>
  </si>
  <si>
    <t>No se ha realizado  el diagnóstico completo sobre las mejoras que requiere el aplicativo Orfeo para el desarrollo de la actividad integral de gestión documental . (Falta medición o control) No se ha realizado el seguimiento adecuado de la actividad integral de gestión documental.</t>
  </si>
  <si>
    <t>Presentar reporte de Orfeo a las dependecias, sobre el estado de los radicados pendientes por tramitar.</t>
  </si>
  <si>
    <t xml:space="preserve">1. Actualización de los tres procedimientos inherentes a la actividad de gestión documental con sus respectivos formatos.
2. Realizar seguimiento  quincenal a las funcionalidades frente a la generación de radicados del aplicativo Orfeo y del archivo con los respectivos soportes de seguimiento.
</t>
  </si>
  <si>
    <t xml:space="preserve">Idelber Sánchez / Martha Carolina Ospina </t>
  </si>
  <si>
    <t>Reprogramación de cierre Orfeo no. 20197100208403 Rta. Orfeo No. 20195000221313
20/01/2019</t>
  </si>
  <si>
    <t xml:space="preserve">1. Se tramitó la actualización de procedimientos de gestión documental: 
“Préstamos Documentales”
“Archivo de Documentos y Consulta de Documentos del Archivo”
“Radicación de Comunicaciones Oficiales Recibidas, Enviadas e Internas”. 
Así mismo se tramitó la actualización de los formatos “Préstamos Documentales” y “Testigo Documental Referencia Cruzada”.
2. Se hicieron reportes de seguimiento mensual, correos electrónicos de envío a dependencias y reporte trimestral de funcionalidad ORFEO. Así mismo se realizó campañas en la CULTUNET recordando la finalización de radicados.
</t>
  </si>
  <si>
    <t xml:space="preserve">
1. Radicado 20217100143813 
Radicado No.20217100143793 
Radicado No.20211700128513 
Radicados No.20217100084183 y 20217100084193 
 2. Documentos anexos al radicado 20217100346383.
</t>
  </si>
  <si>
    <t>GESTIÓN DE INFRAESTRUCTURA CULTURAL Y PATRIMONIA</t>
  </si>
  <si>
    <t>No se evidencio información documentada (registros) de la medición y análisis de la satisfacción de los usuarios o beneficiarios de los productos y/o servicios que presta el PROCESO DE GESTION DE LA INFRAESTRUCTURA CULTURAL Y PATRIMONIAL  NC 5</t>
  </si>
  <si>
    <t>No se tiene establecido un procedimiento claro y documentado para medir la satisfacción de los usuarios.</t>
  </si>
  <si>
    <t>Realizar actividades de evaluación de la satisfacción de los usuarios y beneficiarios, recopilando las evidencias de la retroalimentación sobre el proceso seguido con los usuarios.</t>
  </si>
  <si>
    <t>1. Generar un formato y las herramientas de control para medir la satisfacción de los usuarios.
2. Establecer criterios de caracterización de los usuarios y medición de la satisfacción.
3. Hacer evaluación y seguimiento a la medición de la satisfacción de los usuarios.</t>
  </si>
  <si>
    <t>Dirección de Arte, cultura y Patrimonio, Subdirección de Infraestructura Cultural, Subdirección de Arte, Cultura y Patrimonio</t>
  </si>
  <si>
    <t>1. Dentro de las acciones adelantadas para cumplir con dicho plan de mejoramiento, con el propósito de identificar la percepción del nivel de calidad del servicio “Asignación de los recursos de la contribución
parafiscal de la Ley del Espectáculo Público – LEP” se diseñó el formato adjunto “Encuesta satisfacción ganadores recursos de la contribución parafiscal cultural”. 
2. Adicional a lo anterior, de acuerdo con los criterios establecidos por la Oficina Asesora de Planeación, se desarrolló la Matriz de Partes Interesadas SDCRD 2020 - (radicado 20203000181153) donde se caracterizaron los usuarios que participan en el desarrollo del Proceso de Gestión de la Infraestructura Cultural y Patrimonial. Asimismo, considerando la importancia para la medición de la satisfacción de identificar las características de
los servicios conforme a las expectativas de los usuarios, se definió la matriz de bienes y servicios para el proceso (radicado 20203000295843).
3. ???</t>
  </si>
  <si>
    <t>1. Anexo a radicado 20213000132843
2. adicado 20203000181153 y radicado 20203000295843
3. ???</t>
  </si>
  <si>
    <t>Se evidencia a radicado No. 20213100402623 del 15/12/2021, la Dirección de Arte Cultura y Patrimonio, radico con asunto la "Solicitud cierre de la acción de mejora 982 como no efectiva", evidenciando su justificación de cerrar el plan como no eficaz.</t>
  </si>
  <si>
    <t>RESULTADO DE LA AUDITORÍA INTERNA DE REVISIÓN DE LA EFICACIA
 Frente al Informe de Auditoría Evaluación y Seguimiento al Plan de Mejoramiento por procesos, radicado en plataforma orfeo No. 202120211400384283 del 01/12/2021, se registro el Hallazgo No. 3 Acciones vencidas sin implementación, donde se evidenció que la acción de mejora No. 982 presenta un vencimiento mayor a seis meses. 
 Expuesto lo anterior y de acuerdo a radicado No. 20213100402623 del 15/12/2021, la Dirección de Arte Cultura y Patrimonio, radico con asunto la "Solicitud cierre de la acción de mejora 982 como no efectiva", evidenciando su justificación de cerrar el plan como no eficaz. 
 De acuerdo a lo anterior y evidencia aportada se concluye que:
 1. La acción de mejora No 982 formulada por la dependencia, No se CUMPLIO, razón por la cual el Plan de Mejora queda CERRADO como no Eficaz. 
 2. De igual manera se comunica en mesa de reunión del 22/12/2021 a la Profesional de la Dirección de Arte Cultura y Patrimonio, que el nuevo plan de mejora formulado, debe ser radicados en la Plataforma Orfeo como documento borrador con el fin de asegurar la trazabilidad de la verificación de la coherencia metodológica.</t>
  </si>
  <si>
    <t>TRANSFORMACIONES CULTURA  
(Dirección de Bibliotecas)</t>
  </si>
  <si>
    <t>Observación No 4 Meta 1 Manejo de bienes: Se evidenció que la DLB cuenta con “Guía para El Descarte de Material Documental en Biblored”, sin embargo, al revisar el documento no se observan políticas o guía procedimental que dé cuenta del manejo de los ejemplares que tienen vida útil aún y que se pretenden dar de baja, por motivos distintos a su obsolescencia (desactualización normativa), lo anterior evidencia debilidad en los controles y en la aplicación de los lineamientos del Manual de Procedimientos Administrativos y Contables para el manejo y control de los bienes en las Entidades de Gobierno Distritales.</t>
  </si>
  <si>
    <t>Porque la guia para descarte de material bibliotgráfico no cuenta con puntos de control para verificar vida útil de los libros o su obsolescencia .</t>
  </si>
  <si>
    <t>1. Realizar mesa de trabajo con la Red de Bibliotecas para revisar el documento: GUÍA PARA EL DESCARTE DE MATERIAL BIBLIOGRÁFICO.
2. Proponer e incorporar ajustes que atiendan la situación descrita en la observación resultante de la auditoría de gestión.
3. Avalar y enviar al área de colecciones de BibloRed para iniciar la aplicación de los ajustes realizados.
4. Incorporar la GUÍA PARA EL DESCARTE DE MATERIAL BIBLIOGRÁFICO dentro de los documentos asociados a  procedimientos adelantados en la SCRD por la Dirección de Lectura y Bibliotecas</t>
  </si>
  <si>
    <t>Janeth Ardila (Act. 1  y 2 )
Dirección de Lectura (3)
JAvier Rojas (4)</t>
  </si>
  <si>
    <t>16/03/2020 
06/04/2020 (J.R)</t>
  </si>
  <si>
    <t>1/4/2020 
04/06/2020 (J.R)</t>
  </si>
  <si>
    <t>1. Acta de la Mesa Técnica de Colecciones, 16 de enero de 2020, contrato de concesión 159 de 2018 con Fundalectura. No. de Radicado: 20208000005223.
Reporte de seguimiento Orfeo no. 20208000124883.
Reporte segundo seguimiento 20208000287093</t>
  </si>
  <si>
    <t>1er.19/08/2020
Segundo seguimiento 12/01/2021</t>
  </si>
  <si>
    <t>GESTIÓN JURIDICA</t>
  </si>
  <si>
    <t xml:space="preserve">Se observó que las fichas técnicas que se someten a consideración del Comité no cumple con los lineamientos y directrices señaladas en el Manual del Usuario del SIPROJ WEB.En la respuesta de la OCI se aclara que hace referencia al hecho de estar vinculadas al sistema, situación que depende del administrador del Sistema, es decir la Secretaría Jurídica Distrital </t>
  </si>
  <si>
    <t>No se cuenta con el personal suficiente para realizar verificaciones posteriores a las actividades desarrolladas por el gestor designado para alimentar la información.</t>
  </si>
  <si>
    <t>NA</t>
  </si>
  <si>
    <t>Realizar una reunión con la Secretaría Jurídica Distrital, para determinar las razones por las cuales no se vinculan las fichas técnicas a los respectivos procesos</t>
  </si>
  <si>
    <t>Jefe Oficina Asesora Júridica</t>
  </si>
  <si>
    <t xml:space="preserve">En atención a la situación de aislamiento que originó desde el 16 de marzo de 2020 la pandemia del Covid 19, el acta de reunión llevada a cabo el 28 de febrero se había quedado en la OAJ, la misma fue remitida el 25 de agosto, orfeo 20201100164083, allí se evidencia que de la revisión del SIPROJ, dadas las características de los usuarios no todos tienen acceso a la totalidad de la información, reportada. </t>
  </si>
  <si>
    <t>Hallazgo No 1. Meta 2 Falta de soportes documentales que sustenten la ejecución de actividades: Al verificar las evidencias que dan cuenta del cumplimiento de la meta, se tomó una muestra de la relación de eventos correspondientes a las capacitaciones realizadas en el mes de agosto de vigencia 2019, donde se pudo observar que en los casos donde se realizan eventos masivos, el responsable del evento registra el número de personas que asisten a dichos eventos, en un formato denominado “asistencia a eventos masivos/ actividades de extensión” de uso de bibliored, de lo anterior se concluye que: • No se evidencian soportes documentales (físicos o electrónicos), suficientes y objetivos que sustenten el cumplimiento de la meta, en lo relacionado con los eventos masivo • Así mismo, en auditoria in situ no fue posible establecer criterios claros frente a la categorización de eventos masivos y los soportes adecuados a utilizar para estos casos. […..] Lo anterior, permite observar que la forma de registro de los participantes a los eventos de formación no se realiza de manera confiable y fidedigna, toda vez que los eventos que generan mayor participación al cumplimiento de la meta son los eventos catalogados como eventos masivos.</t>
  </si>
  <si>
    <t>Porque aún no se ha establecido un lineamiento documentado que permita a quienes realizan el reporte de actividades,  elegir de forma acertada el soporte respectivo para cada tipo de actividad, según el número de asistentes que presente.</t>
  </si>
  <si>
    <t>Informar al Porgrama BibloRed criterios básicos de diligenciamiento de los formatos para reporte de asistentes.</t>
  </si>
  <si>
    <t>1.  Adelantar mesas de trabajo con la Red de Bibliotecas y establecer criterios para reporte de actividades, incluyendo revisión de formatos, categorización de eventos, categorización y criterios de aceptación de soportes idóneos.
2. Elaborar y socializar un lineamiento acerca de los tipos de evento y el soporte válido para cada uno.</t>
  </si>
  <si>
    <t>Javier Rojas - BibloRed</t>
  </si>
  <si>
    <t>23/03/2020
1/04/2020</t>
  </si>
  <si>
    <t>31/03/2020
17/04/2020</t>
  </si>
  <si>
    <t xml:space="preserve">Corrección: Se realiza socialización de los formatos y el procedimiento para su uso al equipo de BibloRed el 09/09/2020.
Acciones a Realizar:
1. En la mesa de trabajo realizada con el equipo de BibloRed y la DLB e establece el formato de asistencia a actividades realizadas por la Red de Bibliotecas.
Evidencia: Acta de reunión con radicado ORFEO 20208000166913
Producto: Criterios para reporte de actividades, incluyendo revisión de formatos, categorización de eventos, categorización y criterios de aceptación de soportes idóneos.
2.  Se documentan los lineamientos correspondientes para el uso de los formatos de asistencia, actividades virtuales, y de asistencia masiva y/o extensión. Los cuales fueron socializados el dia 09 de septiembre de 2020 al equipo de BibloRed, a fin de ser aplicados dentro del contrato de concesión vigente.
Evidencia: Protocolo para uso de los formatos. Acta de reunión con radicado ORFEO 20208000166913
Con la anterior actividad y evidencia; y las previamente documentadas en la herramienta de administración de la mejora, se realiza la solicitud de cierre de la acción, mediante memorando con radicado No. 20208000165883
Producto: Lineamientos acerca de los tipos de evento y el soporte válido para cada uno.
</t>
  </si>
  <si>
    <t>20208000166913 
20208000166913
20208000165883
Solicitud de Finalización 20208000165883</t>
  </si>
  <si>
    <t xml:space="preserve">Desarrollo diario de actividades (Accidente de trabajo) </t>
  </si>
  <si>
    <t>Accidente de trabajo, ocurre cuando la funcionaria Erika Janneth Ramírez subiendo la escalera del puente metálico que comunica las dos casas de la SCRD, cae sobre su rodilla derecha y por la fuerza de la caida se desliza hasta la mitad y borde de la baranda del puente. La caida genera contusión de rodilla derecha e incapacidad de 2 días.</t>
  </si>
  <si>
    <t>Omisión de actos de precaución al momento de realizar desplazamiento donde hay desnivel, razón por la que se requiere instalar señalización preventiva más visible y ejecutar plan de acción.</t>
  </si>
  <si>
    <t xml:space="preserve">1. Reportar a la ARL  y realizar la respectiva investigación del accidente de trabajo.
2. Instalar alguna protección en la parte interior del puente  para evitar que el cuerpo de la persona se salga si ocurre alguna caida.
3. Instalar señalización fija de precaución al transitar por el puente metálico.
</t>
  </si>
  <si>
    <t>1. GRUPO INTERNO DE RECURSOS HUMANOS
2/3. GRUPO INTERNO DE RECURSOS FÍSICOS</t>
  </si>
  <si>
    <t>1. 26/02/2020
2. 3/03/2020</t>
  </si>
  <si>
    <t>1. 12/03/2020
2. 30/10/2020
3. 15/10/2020</t>
  </si>
  <si>
    <t xml:space="preserve">
Corrección: Con el Orfeo radicado No. 20207300033283 - Anexo 2020730003328300011, se evidencia finalización intervención puente metálico   señalización preventiva más visible y se verifica  plan
de acción o protección en la parte interior del puente para evitar un accidente grave
Plan de Acción:
1- Reportar a la ARL y realizar la respectiva investigación del accidente de trabajo Orfeo radicado no. 20207300030283 ( Formato Único de Reporte de Accidente de Trabajo FURAT - ERIKA JANNETH RAMÍREZ SILVA).
2- Investigación del accidente de trabajo ERIKA JANNETH RAMÍREZ SILVA Orfeo radicado no. 20207300033283 - documento anexo Sensibilización banner  2020730003328300009.- 2020730003328300008 Correo de Bogotá es TIC - Re_ Tenga cuidado al caminar por el puente metálico.
3- Anexos del radicado No. 20207300033283: Anexo: 2020730003328300011: Evidencia finalización intervención puente metálico.
</t>
  </si>
  <si>
    <t>20207300033283 con sus respectivos anexos.
20207300030283
Solicitud de Finalización 20207300191993</t>
  </si>
  <si>
    <t>GRUPO INTERNO DE RECURSOS FÍSICOS / ATENCIÓN AL CIUDADANO</t>
  </si>
  <si>
    <t>Los derechos de petición y/o requerimientos de información actualmente llegan a la SDCRD a través de varias fuentes que son administradas por la oficina de atención al ciudadano desde sus herramientas tecnológicas y el Grupo interno de Recursos Físicos por el sistema de correspondencia y la plataforma ORFEO. Sin embargo, se evidencia que se han venido presentando incumplimiento en los tiempos de respuesta, reprocesos por la inadecuada reasignación, duplicidad  de respuestas por las diferentes áreas de la entidad y recepción de los requerimientos por los correos institucionales de los servidores públicos sin pasar el filtro de la oficina de atención al ciudadano y de correspondencia. Por lo tanto,  de conforrnidad con el proceso de mejora continua se evidenció que se deben realizar mejoras al procedimiento de Atención al ciudadano y administración de la correspondencia para gestionar adecuadamente los derechos de petición y los requerimientos de información recibidas en la entidad.</t>
  </si>
  <si>
    <t>Falta de conocimiento amplio por parte del operador de correspondencia para clasificar adecuadamente el tipo de documento que llega a la entidad</t>
  </si>
  <si>
    <t xml:space="preserve">1. Grupo Interno de Trabajo de Servicios Administrativos
2/3/4.  Dirección Corporativa / Grupo Interno de Servicios Administrativos/ Atención al ciudadano 
5. Atención al ciudadano                        
</t>
  </si>
  <si>
    <t>1/2/3. 19/05/2020
4.22/05/2020
5.22/05/2020</t>
  </si>
  <si>
    <t>1/2/3. 22/05/2020
4/5. 29/05/2020</t>
  </si>
  <si>
    <t>1. Se ajustó el procedimiento Trámite de correspondencia precisando el tratamiento a los derechos de petición y de las comunicaciones recibidas por el punto virtual o canal de atención al ciudadano
2. Se emitió y socializó circular interna sobre el manejo de recepción y trámite de los derechos de petición y requerimientos de información en la entidad.
3. Se socializó a la ciudadanía los canales aprobados por la entidad para realizar las peticiones a la entidad, mediante información publicada en la página web de la entidad www.culturarecreacionydeporte.gov.co.
4. Se realizó capacitación  virtual a los operarios de correspondencia, sobre los tipos de peticiones para realizar la reasignación a la oficina de atención al ciudadano y otros trámites.
5. Se modificó el procedimiento   correspondiente al proceso de atención al ciudadano, precisando el trámite para los derechos de peticiones y requerimientos de información, el monitoreo, apoyo y cierre de las peticiones.</t>
  </si>
  <si>
    <t xml:space="preserve">1. Radicados 20217100088083 y 20211700128513
2. Radicado 20207000078043
3. Pantallazo de la página web, anexo a radicado 20217100346353
4. Radicado 20207100060272
5. Radicado 20207000121113 que generó la versión No. 11 del procedimiento
</t>
  </si>
  <si>
    <t>GESTIÓN DOCUMENTAL, DE RECURSOS FÍSICOS Y SERVICIOS GENERALES</t>
  </si>
  <si>
    <t>Al verificar el cumplimiento de los lineamientos para administración y archivo de las comunicaciones oficiales en la SCRD, se evidenció a la fecha de la auditoria debilidad en la aplicación de controles desde el Grupo Interno de Recursos Físicos, para asegurar el adecuado uso y almacenamiento adecuado de la información por parte de las dependencias de la Entidad, donde fueron observados de manera generalizada a las diferentes dependencias las siguientes situaciones: 1) Se evidencio radicados que no fueron tramitados y/o finalizados adecuada y oportunamente así 2) Se evidenciaron radicados sin imagen digitalizada entre los cuales se observan: 20172100165323 20181000252243 20181000252273 20181000252333 20181000252363 20182100033853 20182100033863 20182100033973 20182100035193 20182100037153 20182100037163 20182100037173 20182100037633 20182100041493 20182100056993 20192100001503 3) Se evidenciaron 24 radicados con asunto “XXXXXXX” entre los cuales se observan 2018110009467, 2017110005025, 2019220003109 4) Se evidenciaron 551 radicados sin finalizar el trámite en el aplicativo ORFEO generados entre la vigencia 2016, 2017 y 2018. (Se adjuntan evidencias de los reportes del aplicativo). Por lo anterior se incumple el Acuerdo No. 060 de 2001 Por el cual se establecen pautas para la administración de las comunicaciones oficiales en las entidades públicas y las privadas que cumplen funciones pública en su artículo quinto: procedimientos para la radicación de comunicaciones oficiales: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 el Acuerdo 39 de 2002 Quinta etapa. “…la unidad de archivo de cada entidad establecerá un cronograma de seguimiento para la verificación de la aplicación de la tabla de retención documental en las dependencias …”, el Decreto 2609 de 2012 artículo 5°. Principios del proceso de gestión documental el cual es el literal d) control y seguimiento, establece “Las entidades deben asegurar el control y seguimiento de la totalidad de los documentos que produce o recibe en desarrollo de sus actividades, a lo largo de todo el ciclo de vida” y el numeral 7.5.3.1 literal b) que establece “La información documentada requerida por el sistema de gestión de la calidad … se debe controlar para asegurarse de que: b) esté protegida adecuadamente (por ejemplo, contra pérdida de la confidencialidad, uso inadecuado o pérdida de integridad), el numeral 7.5.3.2 Control de la información de la ISO 9001: 2015 a), b) y d). (Se adjunta evidencia de reportes ORFEO).</t>
  </si>
  <si>
    <t xml:space="preserve">No se ha realizado  el diagnóstico completo sobre las mejoras que requiere el aplicativo Orfeo para el desarrollo de la actividad integral de gestión documental  </t>
  </si>
  <si>
    <t xml:space="preserve">1. Realizar formato de seguimiento a las funcionalidades del aplicativo orfeo y del archivo e implementarlo en el procedimiento de Gestion documental.
2. Realizar formato de reporte para envio a las dependencias sobre el resultado del seguimiento a las funcionalidades del aplicativo orfeo y del archivo e implementarlo en el procedimiento de Gestion documental.
3. Enviar el reporte a las dependencias mensual .
4. Actualizar los procedimientos de Gestión Documental.
</t>
  </si>
  <si>
    <t>1 y 2 . Idelber Sánchez / Grupo Interno de Servicios Administrativos- Gestion documental.
3 y 4. Grupo Interno de Recursos fisicos - Gestion documental</t>
  </si>
  <si>
    <t>1 y 2. 4/08/2020
3.  30 de septiembre de 2020
4. 26/08/2020</t>
  </si>
  <si>
    <t>1,2 y 4. 30 de septiembre de 2020.
3.  30 de diciembre de 2020</t>
  </si>
  <si>
    <t xml:space="preserve">1. Se elaboró Formato de seguimiento funcionalidad ORFEO
2. Se realizaron reportes de seguimiento mensual y correos electrónicos de envío a dependencias y reporte trimestral de funcionalidad ORFEO. Así mismo se realizaron Campañas en la CULTUNET recordando la finalización de radicados y se emitió la circular 34 de 2021
3. Se realizaron reportes de seguimiento mensual y correos electrónicos de envío a dependencias y reporte trimestral de funcionalidad ORFEO. Así mismo se realizaron Campañas en la CULTUNET recordando la finalización de radicados.
4. Se tramitó la actualización de procedimientos de gestión documental: 
“Préstamos Documentales”
“Archivo de Documentos y Consulta de Documentos del Archivo”
“Radicación de Comunicaciones Oficiales Recibidas, Enviadas e Internas”. 
</t>
  </si>
  <si>
    <t xml:space="preserve">1. Anexo al radicado 20217100346483
2.  Anexos al radicado 20217100346483  y radicado 20217100312713
3. Anexo al radicado 20217100346483
4. Radicado 20217100143813 
Radicado No.20217100143793 
Radicado No.20211700128513 
</t>
  </si>
  <si>
    <t>Al verificar el reporte de la Dirección Distrtial de Servicio al ciudadano SDQS-Secretaría General Alcaldía Mayor se observa diferencia entre las fechas de finalización y la fecha de cierre. De lo anterior se evidencia debilidad en los controles frente a los roles y responsabilidades asignadas para la administracion y uso de aplicativo en la SCRD.</t>
  </si>
  <si>
    <t xml:space="preserve">Inconsistencias en los tiempos de descarga en Orfeo y en SDQS </t>
  </si>
  <si>
    <t>1. Fase 1 - Realizar la programación de interoperabilidad entre las plataformas "Bogota te escucha" y ORFEO.
2. Fase 2 - Capacitación y pruebas al operador de correspondencia y a los funcionarios que intervienen en los procesos.
3. Fase 3 - Pruebas de las plataformas.
4. Fase 4: Solicitud concepto aprobación a la Secretaria General.
5. Fase 5: Elaboración de instructivo de manejo de la plataforma y tramites de legalización en MIPG</t>
  </si>
  <si>
    <t>Fase 1 y 2 - Grupo Interno Infraestructura y Sitemas de Información - Idelbert Sanchez.
Fase3,4 y 5- Atención al ciudadano - Gestión documental - Grupo Interno de Sistemas de Información</t>
  </si>
  <si>
    <t>Fase 1: 31/07/2020
Fase 2: 4/08/2020
Fase 3: 5/08/2020
Fase 4: 28/08/2020
Fase 5. 28/08/2020</t>
  </si>
  <si>
    <t>Fase 1: 30/08/2020
Fase 2: 24/08/2020
Fase 3: 26/08/2020
Fase 4: 30/09/2020
Fase 5: 30/09/2020</t>
  </si>
  <si>
    <t xml:space="preserve">1. Se hizo el desarrollo en el aplicativo Orfeo para la interoperabilidad con el Sistema “Bogotá de Escucha”.
2. Se realizaron sesiones de capacitación y pruebas del operador de correspondencia y a los funcionarios que intervienen en los procesos.
 3. Se hicieron sesiones de pruebas realizadas en las plataformas
 4. Concepto aprobación de la Secretaria General
5. Instructivo de manejo de la plataforma y tramites de legalización </t>
  </si>
  <si>
    <t xml:space="preserve">Radicado 20217000427613 </t>
  </si>
  <si>
    <t>X</t>
  </si>
  <si>
    <t>Se cerró como NO EFICAZ, dado que tenía más de 180 días de vencido el plazo para ejecutarse, sin que se hubiera reporatado su cumplimiento.</t>
  </si>
  <si>
    <t>Proceso Relación con la Ciudadanía</t>
  </si>
  <si>
    <t>Propuestas en reunión, comité, consejos</t>
  </si>
  <si>
    <t>No se cuenta con una herramienta que permita generar reportes de los seguimientos de la Política de Participación</t>
  </si>
  <si>
    <t>Desconocimiento en la posterior facilidad y viabilidad de entrega de reportes de seguimiento.</t>
  </si>
  <si>
    <t>1. Construir una herramienta Formato  que permita generar el seguimiento a la participación de los espacios de la Política de Participación.
2. Elaborar manual para el diligencim,iento de la herramienta.</t>
  </si>
  <si>
    <t>DALP / EQUIPO DE TRABAJO</t>
  </si>
  <si>
    <t>Se realiza solicitud de elaboración de documento mediante el Orfeo no. 20202100158473, anexando el formato  que permita el seguimiento a la participación de los espacios de la politica de participación y se solicita la publicación en la cultunet.</t>
  </si>
  <si>
    <t>10/09/2020
Finalización de la acción Orfeo no. 20202100158483</t>
  </si>
  <si>
    <t>SEGUIMIENTO Y EVALUACION DE LA GESTION</t>
  </si>
  <si>
    <t xml:space="preserve">Indicadores de Gestión del procesos </t>
  </si>
  <si>
    <t>Revisada la herramienta de mejora y el expediente 20184000800300001E se evidencian los informes preliminares de la auditoria realizada en el año 2018, pero no se encuentra el Informe final ni la comunicación, incumpliendo el numeral 9.2.2 literal g).</t>
  </si>
  <si>
    <t>Reprocesos por devoluciones reiterativas en los informes presentados,  como consecuencia de debilidad en el soporte de los hallazgos</t>
  </si>
  <si>
    <t>1.Capacitacion frente a elaboracion de informes de auditoria y redaccion de hallazgos.
2.Presentacion de informe de seguimiento ante el Comité de Control Interno de avance del plan de auditoria y la modificacion del plan de auditoria 2020.
3.Realizar seguimiento al avance de los informes, mediante un cuadro de control mensual.</t>
  </si>
  <si>
    <t>Jefe Oficina de Control Interno</t>
  </si>
  <si>
    <t>Fase1. 18/08/2020 Fase2.18/08/2020
Fase3.18/08/2020</t>
  </si>
  <si>
    <t>Fase1. 31/12/2020
Fase2.31/12/2020
Fase3.15/02/2021</t>
  </si>
  <si>
    <t>MEJORA CONTINUA</t>
  </si>
  <si>
    <t>incumplimiento
de requisitos</t>
  </si>
  <si>
    <t>Las auditorías internas del Sistema de Gestión de Calidad, se programaron realizar entre agosto y septiembre, según lo programado en el Plan de Adecuación y Sostenibilidad del SIGD - MIPG v5 y el proceso de Contratación de Minina Cuantia salió desierto.</t>
  </si>
  <si>
    <t>Por inexperiencia y falta de investigación para montar los pliegos</t>
  </si>
  <si>
    <t xml:space="preserve">Acción: Volver a subir el proceso de Contratación por Minima Cuantia de las auditorías
Internas del Sistema de Gestión de Calidad.
Producto: Contrato para la realización de la auditorias internas de calidad.
Responsable: Dirección de Planeación
Fecha de Finalización: Octubre 25 del 2020
</t>
  </si>
  <si>
    <t>Dirección de
Planeación
(Sonia Córdoba
Alvarado - Martha
Lucia Cordero)</t>
  </si>
  <si>
    <t xml:space="preserve">1. 24/09/2020
2.24/09/2020 </t>
  </si>
  <si>
    <t>1. 15/10/2020
2. 15/10/2020
Octubre 25 del 2020 
(Corrección)</t>
  </si>
  <si>
    <t xml:space="preserve">Corrección: 
1.- Pantallazo Sico elaboración Estudios Previos Esdop 448 de 2020
2.- Correo de Bogotá es TIC - Solicitud Creación Expedientes: R/ Creación Expediente No. 202011002000500004E (Proceso Mínima Cuantía)
3.- Orfeo radicado No. 20205000181533-  Envío para revisión estudios previos ESDOP 448 2020, despues de atender observaciones
4.- Se radica solicitud de trámite contractual ESDOP 448 en plataforma SECOP II Orfeo radicado no. 20205000194783.
5.- Pantallazo de SecopII de la publicación del proceso MINIMA CUANTIA SCRD-MIC-001-016-2020 y cronograma establecido, con fecha de aceptación de oferta del 30 de Octubre de 2020.
Actividades a realizar:
1. Orfeo radicado No. 20205000181533-  Envío para revisión estudios previos ESDOP 448 2020.
2. 1- Correo de Bogotá es TIC - Solicitud Creación Expedientes: Creación Expediente 202011002000500004E (Proceso Mínima Cuantía)  - jue., 24 sept. 8:29 A.M..
2- Orfeo radicado No. 20205000181533-  Envío para revisión estudios previos ESDOP 448 2020, despues de atender observaciones, 
3. Se radica solicitud de trámite contractual ESDOP 448 en plataforma SECOP II Orfeo radicado no. 20205000194783.
4.- Pantallazo de SecopII de la publicación del proceso MINIMA CUANTIA SCRD-MIC-001-016-2020 y cronograma establecido, con fecha de aceptación de oferta del 30 de Octubre de 2020. 
Anexo pantallazos y Orfeos.  </t>
  </si>
  <si>
    <t xml:space="preserve">
Solicitud de finalización: 20205000206743
Pantallazos y Orfeos anexo a la solicitud de finalización</t>
  </si>
  <si>
    <t>Auditorias ,
seguimientos,
evaluaciones OC</t>
  </si>
  <si>
    <t>Hallazgo u obsevacion de auditoria</t>
  </si>
  <si>
    <t>Observación No 6 Meta 4 Inconsistencias en lo reportado en el informe de gestión cualitativo trimestral y reporte SEGPLAN: Al verificar el cumplimiento de la meta en la visita in situ, y contrastarlo frente a lo reportado en el informe cualitativo trimestral y reporte SEGPLAN con corte a 30 de septiembre, se pudo observar que a la fecha de corte el reporte de SEGPLAN muestra que la meta se le dio cumplimiento en un 100%, sin embargo, el reporte cualitativo refleja un cumplimiento del 90% de la meta, lo anterior evidencia un posible riesgo en el manejo, reporte y veracidad de la información. Observación No 7. Meta 5 Observación reportes de gestión cualitativos trimestrales vs Ficha EBI: Al revisar la ficha EBI, se pudo observar que la meta contempla el “sostenimiento y fortalecimiento” de la red de bibliotecas, sin embargo al verificar el informe (IGCT) en el avance de la meta se refiere al reporte en datos de la bibliotecas públicas que se encuentran bajo el manejo y funcionamiento de la concesión (Bibliored), más no se observa reporte frente a actividades desarrolladas en concordancia con el “sostenimiento y fortalecimiento” de Bibliored Observación No 9. Meta 6 Observación reportes de gestión cualitativos trimestrales vs Ficha EBI: Si bien es cierto que en el informe de gestión cualitativo trimestral se muestra el avance de la meta en lo que se refiere a aumentar los PPP, al revisar la ficha EBI, se pudo observar que se contempla la realización de un plan de acción anual de funcionamiento y crecimiento de los PPP, frente al cual no se reporta avance, así mismo no fue posible obtener evidencia en visita de auditoria del plan de acción. Observación No. 10. Meta 7 Observación reportes de gestión cualitativos trimestrales vs Ficha EBI: Si bien es cierto que en el informe de gestión cualitativo trimestral se muestra el avance de la meta en lo que se refiere a aumentar las biblioestaciones, es importante resaltar, que en la ficha EBI se describen otras actividades adicionales a realizar, como es la realización de un plan de acción anual de funcionamiento y crecimiento de las biblioestaciones, el cual no se pudo verificar en la visita en situ, observando que a través de Informe de Gestión Cualitativo Trimestral (IGCT) no se muestra avance frente al plan de acción definido en la ficha EBI, observando que el reporte no refleja de manera clara y fidedigna el avance de la meta frente a las obligaciones y/o actividades descritas en la ficha EBI. Observación No. 11. Meta 8 Debilidades en la presentación de soportes que dan cumplimiento a la meta: Al realizar una verificación de los soportes que dan cumplimiento a la meta, y las actividades descritas en la ficha EBI para el desarrollo de la meta, se evidencio que los soportes no se encuentran en la dependencia, por lo que no fue posible constar el cumplimiento reportado en los informes de gestión cualitativo trimestral y el SEGPLAN con corte a 30 de septiembre, observado debilidades en el manejo de la información que soporta el cumplimiento de la meta. Observación No. 12. Meta 9 Debilidades en la presentación de soportes que dan cumplimiento a la meta Al realizar una verificación de los soportes que dan cumplimiento a la meta, y las actividades descritas en la ficha EBI, en lo que concierne la actividad “promoción de lectura” para el desarrollo de la meta, se evidencio que los soportes no se encuentran en la dependencia, por lo que no fue posible constar el cumplimiento reportado en los informes de gestión cualitativo trimestral y el SEGPLAN con corte a 30 de septiembre, observando debilidades en el manejo de la información que soporta el cumplimiento de la meta.</t>
  </si>
  <si>
    <t>Porque no se cuenta con una herramienta que permita controlar los diferentes informes que se producen y en qué condiciones deben presentarse y las fuentes y  soportes de la información.</t>
  </si>
  <si>
    <t xml:space="preserve">No aplica
</t>
  </si>
  <si>
    <t>DLB - Javier Rojas</t>
  </si>
  <si>
    <t>1.Se estructura el tablero de control para la identificación de los diferentes reportes que se realizan desde la dirección de Lectura y Bibliotecas, con el fin de tener claridad respecto a contenido, periodicidad, fuentes de información y solicitante, de modo que puedan adelantarse estrategias de seguimiento y control de la información producida y reportada desde el área. Es anexo del radicado en Orfeo número 20208000218543
2. Se incorpora dentro del contenido del informe trimestral de gestión del proyecto de inversión No. 7880 con corte a 25 de septiembre de 2020, los avances de las metas e indicadores de la Ficha EBI.  Se anexa el informe de gestión en el radicado  20208000218543</t>
  </si>
  <si>
    <t>1.  20208000218543
2.  20208000218543</t>
  </si>
  <si>
    <t>23/11/2020
El proceso remite la finalización de la Acción el 10/11/2020 luego de haber vencido su fecha de plan de acción 30/10/2020</t>
  </si>
  <si>
    <t>José Hernan Muriel</t>
  </si>
  <si>
    <t>Revisadas las evidencias de la acción finalizada ( 1011) del proceso TRANSFORMACIONES CULTURALES 
  (Dirección de Lectura y Bibliotecas): Informe de Gestión Cualitativo Trimestral Código FR 02 PR - DES-03- V7 DEL 12 /04/2021 evidenciando los avances de cada meta. En el formato para la formulación de proyectos de inversión (Ficha EBI) código FR-01-PR-DES-01 V7 con fecha 20/04/2020 se evidencian las metas: Meta 92 Creación sistema, Meta 93 Formulación política, Meta 94 Promover 16 espacios (compartido con Idartes), por lo anterior se determina que las acciones adelantadas dentro de los términos permiten cerrar la acción objeto de análisis y además no se ha vuelto a presentar la situación tratada.</t>
  </si>
  <si>
    <t xml:space="preserve">José Hernan Muriel </t>
  </si>
  <si>
    <t>TRANSFORMACIONES CULTURALES 
 (Dirección de Lectura y Bibliotecas).</t>
  </si>
  <si>
    <t>Auditorias ,
seguimientos,
evaluaciones OCI</t>
  </si>
  <si>
    <t xml:space="preserve">Observación No 15 efectividad de controles No se evidencio la identificación, análisis, valoración y formulación de acciones para abordar los riesgos asociados a las actividades misionales y los productos y servicios que ejecuta la Dirección de Lectura y Bibliotecas, incumpliendo
con....
Observación No 16 Incumplimiento Plan de mejoramiento: Al realizar el seguimiento a las acciones establecidas para los hallazgos u observaciones realizadas en los diferentes planes de mejoramiento internos relacionados anteriormente, se pudo evidenciar que en promedio se
realizó una gestión para dar cumplimiento a los Planes de Mejoramiento del 25%, y que, a la fecha de seguimiento, el 80% de las acciones se encuentran incumplidas de acuerdo a las fechas de cierre estipuladas por la Dirección de Lectura y Bibliotecas.
</t>
  </si>
  <si>
    <t>Porque a pesar de estar incoporados dentro de la caracterización del proceso de transformaciones culturales, al momento de la auditoria no se había trabajado en la totalidad de la documentación de la operación de la Dirección de Lectura y Bibliotecas en el sistema de gestión de calidad, armonizado con el Sistema Integrado de Planeación y Gestión.</t>
  </si>
  <si>
    <t xml:space="preserve">Jeannys Mejía </t>
  </si>
  <si>
    <t>3. 22/12/2020</t>
  </si>
  <si>
    <t>3. 30/12/2020</t>
  </si>
  <si>
    <t>1. 20208000106103
2. 20208000215993
   20208000110273
   20208000131263
   20208000177113
   20208000194713
   20208000209833
   20208000218493 
   20208000218483</t>
  </si>
  <si>
    <t>02/025/2022</t>
  </si>
  <si>
    <t>Alexandra Saldarriaga Otero</t>
  </si>
  <si>
    <t>De acuerdo a las evidencias presentadas por la DLB , la actividad N.° 2 no se llevo a cabo de manera integral durante la vigencia de la forma planteada.
 La OAP solicitó cierre no eficaz de esta actividad y en su lugar fue formulada la acción correctiva con onsecutivo No. 1093 20218000426713.</t>
  </si>
  <si>
    <t>GESTIÓN DE TIC</t>
  </si>
  <si>
    <t>incumplimiento de requisitos</t>
  </si>
  <si>
    <t>No se realizó reporte de seguimiento en la matriz de riesgos 2020</t>
  </si>
  <si>
    <t xml:space="preserve">Por error humano no se subio la infromación de seguimiento en en  la carpeta drive dispuesta para tal efecto. </t>
  </si>
  <si>
    <t xml:space="preserve">No aplica </t>
  </si>
  <si>
    <t>Actualización Matriz de Riesgos Segundo Seguimiento en la carpeta drive dispuesta para tal efecto.</t>
  </si>
  <si>
    <t>Fabio Fernando Sanchez</t>
  </si>
  <si>
    <t>Se actualizó matriz de Riesgos Segundo Seguimiento en la carpeta drive dispuesta para tal efecto de acuerdo con las evidencias establecidas para cada uno de los riesgos.</t>
  </si>
  <si>
    <t>https://drive.google.com/drive/folders/1rFTYO_17Dp2TQSvQW7tkGvETNsPEdBr7</t>
  </si>
  <si>
    <t>20/2020</t>
  </si>
  <si>
    <t>ATENCIÓN AL CIUDADANO</t>
  </si>
  <si>
    <t xml:space="preserve">Al indagar por el resultado de las mediciones de satisfacción de los usuarios, se evidencio en el expediente No 201870002500500001E de la vigencia 2018, que el área de atención al ciudadano realiza la calificación a la prestación de los servicios en los puntos de atención administrados por él IDT,  no obstante  1) se observó que las mediciones no especifican el producto o servicio prestado por la Secretaria, por el cual se brindó atención  2) Se observó que las mediciones solo son aplicadas en los puntos de atención y no para la totalidad del portafolio de servicios como lo establece el objetivo del proceso de atención al ciudadano definido en la caracterización 3) no se observa análisis de los resultados que permitan evaluar el grado de satisfacción al cliente , lo anterior incumple el objetivo del proceso “Brindar respuesta oportuna y de calidad, a las PQRS que ingresen a la entidad, así como medir el grado de satisfacción de las necesidades y expectativas frente a la prestación de los servicios. Adicionalmente efectuar la comunicación, notificación y publicación de los actos administrativos de conformidad con la normatividad vigente” y lo establecido en el numeral 9.1.2 Satisfacción del cliente de la norma ISO 9001:20015 “La organización debe realizar el seguimiento de las percepciones de los clientes del grado en que se cumplen sus necesidades y expectativas. La organización debe determinar los métodos para obtener, realizar el seguimiento y revisar esta información. </t>
  </si>
  <si>
    <t xml:space="preserve">Inexistencia de la necesidad de incluir una encuesta de percepcion ciudadana desde la caracterización del proceso de atención al ciudadano </t>
  </si>
  <si>
    <t>Dado que la situación fue detectada en el primer semestre no es viable corregirla.. N.A</t>
  </si>
  <si>
    <t>Germán Gonzalo Gil</t>
  </si>
  <si>
    <t>Mediante orfeo No. 20217000400853 del 14-12-2021, la Directora de Gestión Corporativa solictó cierre de las acciones 1017, 1023 y 1025 como noe ficaces y se
 plantean las nuevas acciones</t>
  </si>
  <si>
    <t>Según informe de auditoría interna con radicado de Orfeo No. 20211400384283 contaba con 319 días de vencimeinto, la dependencia manifiesta que "Se construyó la encuesta unificada de satisfacción al ciudadano con el apoyo de la Oficina Asesora de Comunicaciones, representantes de las diferentes áreas misionales y la Dirección Observatorio y Gestión del Conocimiento Cultural. No se finalizó la acción, por cuanto, la muestra tomada para la medición, no era representativa, para la toma de decisiones y análisis
 de la información"; por lo anterior se concluye que la acción fue ineficaz.</t>
  </si>
  <si>
    <t>HERNÁN MURIEL</t>
  </si>
  <si>
    <t xml:space="preserve">Hallazgo No 2. Meta 5 Procedimiento, lineamiento, guía para Coordinar Operación de Bibliored: Al indagar por los procesos y procedimientos que se desarrollan o realizan por parte de la Dirección de Lectura y Biblioteca para coordinar con la concesión el adecuado manejo o funcionamiento de las bibliotecas públicas a cargo (función establecida en el decreto 037 de 2017), se evidencia acción correctiva No 928, con fecha de finalización 14/9/2019, sin embargo a la fecha de la auditoria no se evidenció gestión y/o soportes de su cumplimiento, lo anterior, incumpliendo....-....
</t>
  </si>
  <si>
    <t xml:space="preserve">Porque no se consideró necesario documentar las políticas de operación y lineamientos existentes para la concesión, dentro del sistema integrado de planeación y gestión de la Secretaría.
</t>
  </si>
  <si>
    <t>Dirección de Lectura y Bibliotecas</t>
  </si>
  <si>
    <t>1.  22/09/2020
2. 25/09/2020
3.  2/10/2020</t>
  </si>
  <si>
    <t>1. 25/09/2020
2. 2/10/2020
3. 27/11/2020</t>
  </si>
  <si>
    <t>1. Se construye el inventario de políticas de operación de BibloRed, como base para la documentación del Marco estandarizado de gestión y operación. Se adjunta inventario el radicado 20208000218533 
2. Se adelanta mesa de trabajo el miércoles 21 de octubre con la participación de la  Dirección de Lectura y Bibliotecas; y la Dirección de Planeación con el objetivo de conocer los lineamientos establecidos para la articulación de las políticas de operación de BibloRed y el Modelo Integrado de Planeación y Gestión (MIPG) de la SCRD. Se deja constancia de lo acordado en el acta con radicado No. 20208000218483.
3. Queda pendiente esta actividad hasta que se tenga el reporte y producto final de esta actividad.
No se ejecutó la actividad 3, por lo cual la ación se cerró como no eficaz y en su lugar fue formulada la acción correctiva con onsecutivo No. 1095 y radicado 20218000426753.</t>
  </si>
  <si>
    <t>1. 20208000218533
2. 20208000218483</t>
  </si>
  <si>
    <t>De acuerdo a las evidencias presentadas por la DLB , la actividad N.° 3 no se llevo a cabo durante la vigencia de la forma planteada.
 Sin embrago, las actividades 1 y 2, si bien fueron ejecutadas en su integralidad y cumplidas de manera extemporanea 
 La OAP solicitó cierre no eficaz de esta actividad y en su lugar fue formulada la acción correctiva con onsecutivo No. 1095 mediante radicado 20218000426753</t>
  </si>
  <si>
    <t>Diferencias respecto a la fecha del recibo de la solicitud, toda vez que en el sistema de Gestión documental Orfeo se evidencia una fecha que difiere de la publicada en el informe de solicitudes de la página wev de la Secretaría de Cultura, recreación y Deporte-link de transparencia.</t>
  </si>
  <si>
    <t xml:space="preserve">No se evidenció el posible riesgo frente a esta actividad </t>
  </si>
  <si>
    <t>Realizar una revisión de la información registada en la matriz de PQRS previo al cargue en el link de transparencia de la Entidad. /Establecer un control mensual frente a los Derechos de petición registrados en la matriz de registro y control de PQRS, previo a realizar el cargue en el link de transparencia de la Entidad</t>
  </si>
  <si>
    <t>No reportó ejecución</t>
  </si>
  <si>
    <t>Mediante orfeo No. 20217000400853 del 14-12-2021, la Directora de Gestión Corporativa solictó cierre de las acciones 1017, 1023 y 1025 como no eficaces y se
 plantean las nuevas acciones</t>
  </si>
  <si>
    <t>Según informe de auditoría interna con radicado de Orfeo No. 20211400384283 contaba con 365 días de vencimeinto, la dependencia manifiesta que "Se construyó la encuesta unificada de satisfacción al ciudadano con el apoyo de la Oficina Asesora de Comunicaciones, representantes de las diferentes áreas misionales y la Dirección Observatorio y Gestión del Conocimiento Cultural. No se finalizó la acción, por cuanto, la muestra tomada para la medición, no era representativa, para la toma de decisiones y análisis
 de la información"; por lo anterior se concluye que la acción fue ineficaz.</t>
  </si>
  <si>
    <t>Error en la clasificación de las tipologías del total de los radicados, no se encuentran correctamente clasificadas las sugerencias, quejas y reclamos.</t>
  </si>
  <si>
    <t xml:space="preserve">Falta de capacitación y conocimiento al momento de radicar y tramitar estas peticiones </t>
  </si>
  <si>
    <t>Establecer controles en la radiciación de PQRS a través de un instructivo de quejas, reclamos y sugerencias.</t>
  </si>
  <si>
    <t>Según informe de auditoría interna con radicado de Orfeo No. 20211400384283 contaba con 286 días de vencimeinto, la dependencia manifiesta que "Se construyó la encuesta unificada de satisfacción al ciudadano con el apoyo de la Oficina Asesora de Comunicaciones, representantes de las diferentes áreas misionales y la Dirección Observatorio y Gestión del Conocimiento Cultural. No se finalizó la acción, por cuanto, la muestra tomada para la medición, no era representativa, para la toma de decisiones y análisis
 de la información"; por lo anterior se concluye que la acción fue ineficaz.</t>
  </si>
  <si>
    <t>SEGUIMIENTO Y EVALUACIÓN DE LA GESTIÓN</t>
  </si>
  <si>
    <t>En revisión de la AC 922 de auditoría externa realizada en el año 2019, se observa que no se han finalizado acciones planteadas, genrando el riesgo de no tomar acciones para controlarla y corregirla e incumplir lo estableido en el numeral 10.2 a) 1) de ISO 9001:2015.</t>
  </si>
  <si>
    <t>No se implementaron mecanismos internos en la OCI, de alertas para dar cumplimiento a las acciones dentro de los tiempos</t>
  </si>
  <si>
    <t>Actualizar el procedimiento de Auditoria y realizar informe de implementacon de las politicas de operación establecidas en la accion 922
Producto : Procedimiento Actualizado e Informe
Responsable: Jefe Oficina de Control Interno
F. Finalización: 7 dic de 2020</t>
  </si>
  <si>
    <t>1.	Diseñar un mecanismo de control y seguimiento interno a las acciones correctivas a cargo de OCI				
2.	Agendar las fechas límites de vencimiento en el calendario de gmail		
3.	Realizar seguimiento del avance de las acciones en los comités primarios</t>
  </si>
  <si>
    <t>1. 25/11/2020
2. 26/11/2020
3. 27/11/2020</t>
  </si>
  <si>
    <t>1. 30/03/2021
2. 30/03/2021
3. 30/06/2021</t>
  </si>
  <si>
    <t>20211400400983
20211400384283</t>
  </si>
  <si>
    <t>1. 28/06/2021
2. 17/01/2022</t>
  </si>
  <si>
    <t>Los Servidores Públicos de la Dirección de Arte, Cultura y Patrimonio teniendo en cuenta los resultados de los otros procesos misionales en el ejercicio de auditorias internas de calidad consideran oportuno fortalecer el conocimiento de la norma ISO 9001:2015 especificamente en el numeral 8.3 Diseño y Desarrollo y 8.7 salidas no conformes.</t>
  </si>
  <si>
    <t>Se dificulta la apropiación del tema por la dispersión del personal para la socialización de la norma y su correlación con la ejecución del proceso.</t>
  </si>
  <si>
    <t xml:space="preserve">1        Socializar la norma ISO 9001:2015 con un lenguaje claro que pueda relacionarse con la misionalidad en la DACP.                                
2        Fortalecer las acciones de inducción y reinducción del personal la DACP en torno a la norma ISO 9001:2015 y el SGC.                                
3        Realizar reunión conjunta entre equipo misional de la DACP y Planeación de la SCRD para retroalimentar y evaluar entendimiento de la relación entre norma y misionalidad.                                
4        Replicar de manera periódica la información relativa al SGC entre todo el equipo de la DACP.                
</t>
  </si>
  <si>
    <t>Director de Arte, Cultura y Patrimonio
Líder del SGC para la DACP
Profesional apoyo Dirección de Planeación</t>
  </si>
  <si>
    <t>1. Se realiza reunión el 25 de junio de 2021 con equipo de la Direccion de Arte, Cultura y Patrimonio y las Subdirecciones socalizando la norma ISO 9001 y su articulacion con el MIPGRad. 20213100172833
2. Se realiza evaluacion de los contenidos desarrollados en la reinduccion realizada con el equipo de la Direccion de Arte, Cultura y Patrimonio y las Subdirecciones del 25 al 28 de junio de 2021, frente a la articulación de la norma ISO 9001 y su articulacion con el MIPGAnexo Rad. 2021310017283300004
3. En la reunión del 25 de junio de 2021, se conto con la participación y exposición de la Profesional Ruth Yaniina Bermudez, retroalimentando la relación entre la norma y la misionalidad. Rad. 20213100172833
4. Se realiza envio por correo electronico el 30 de junio de 2021 al equipo de la Dirección de Arte, Cultura y Patrimonio y las Subdirecciones, con la presentación y contenidos desarrollados en relacion a la articulación de la Norma y el SGC.Anexo Rad. 2021310017283300005
Se evidencia el desarrollo de las actividades programadas por lo anterior se finaliza la acción</t>
  </si>
  <si>
    <t>20213100172833
2021310017283300004
2021310017283300005</t>
  </si>
  <si>
    <t>FORMALIZACIÓN DE ENTIDADES SIN ANIMO DE LUCRO</t>
  </si>
  <si>
    <t xml:space="preserve">Una vez analizados los procedimientos de la Dirección de Personas Jurídcas, se evidenció que se requiere complementar y fortalecer los puntos de control  en los procedimientos de  la Dirección, con el fin de alinear los establecidos en el PAAC, y en la Matriz de riesgos. </t>
  </si>
  <si>
    <t xml:space="preserve">Los procedimientos asociados al proceso de Formalización de Entidades Sin Ánimo de Lucro deben tener identificados y documentados los puntos de control. </t>
  </si>
  <si>
    <t>Complementar y fortalecer los puntos de control en todos los procedimientos documentados  del proceso de Formalización de Entidades Sin Ánimo de Lucro de la Dirección de Personas Jurídicas.</t>
  </si>
  <si>
    <t>Juan Manuel Poveda, Lilian Marcela López, Lorraine  Martínez</t>
  </si>
  <si>
    <t>Mediane mensaje consignado en el radicado 20205000300573 la Dirección de Personas Jurídcias, informó que Mediante el radicado No. 20202300262773 del 29 de diciembre de 2020, se solicitó la modificación al procedimiento PR-FES-14 v7 Certificado de Existencia y representación legal ESAL, que mediante el radicado No. 20212300046383 del 11 de febrero de 2021, se solicitó la modificación al procedimiento PR-FES-15 v7 Registro y sello de libros y que mediante el radicado No. 20212300043413 del 09 de febrero de 2021, se solicitó la modificación al procedimiento PR-FES-16 v8 Certificado de Inspección, Vigilancia y Control. Se confirmó la veracidad de los documentos y se procedió a finalziar la acción correctiva 1028.</t>
  </si>
  <si>
    <t>Procedimientos actualizados con puntos de control</t>
  </si>
  <si>
    <t>*Radicado orfeo 20202300262773 - modificación al procedimiento PR-FES-14 v7 Certificado de Existencia y representación legal ESAL.
  *Radicado Orfeo 20212300046383 - modificación al procedimiento PR-FES-15 v7 Registro y sello de libros.
  *Radicado Orfeo 20212300043413 - modificación al procedimiento PR-FES-16 v8 Certificado de Inspección, Vigilancia y Control.</t>
  </si>
  <si>
    <t>Al solicitar el formato, mediante el cual se solicita de cierre acción de mejora, realizada por la Direccion de Personas Juridicas, no se evidencio la correspondiente solicitud. Sin embargo, se evidencia registro en la herramienta de la mejora de las acciones adelantadas y la finalización de la acción por parte de la OAP, incumpliendo el procedimiento de la mejora.
 No obstante, ante la no contar con el respectivo soporte se realiza la prueba de auditoria, al proceso de FORMALIZACIÓN DE ENTIDADES SIN ANIMO DE LUCRO, se evidencio lo siguiente: 
 Que mediante los siguientes radicados, se solicitó la modificación y/o actualizacion de los procedimientos del proceso, así: 
 *Radicado orfeo 20202300262773 de fecha 02/12/2020, se solicito la modificación al procedimiento PR-FES-14 v6 Certificado de Existencia y representación legal ESAL.
  *Radicado Orfeo 20212300046383 de fecha 11/02/2021, se solicitó la modificación al procedimiento PR-FES-15 v7 Registro y sello de libros.
  *Radicado Orfeo 20212300043413 de fecha 09/02/2021, se solicitó la modificación al procedimiento PR-FES-16 v1 Certificado de Inspección, Vigilancia y Control.
 Ahora bien, revisado el link https://intranet.culturarecreacionydeporte.gov.co/mipg/documentacion-transitoria-de-los-procesos-v8/procesos-de-apoyo/formalizacion-de-entidades, se evidencio que los procesos fueron actualizados y la implementacion y fortalecimiento de nuevos puntos de control, eliminandose la causa que dio origen al hallazgo, así: 
 *Procedimiento PR-FES-14 v7 Certificado de Existencia y representación legal ESAL. (fecha de actualizacion 22 de enero de 2021), identificandose 5 puntos de control, en el procedimiento. 
  *Procedimiento PR-FES-15 v8 Registro y sello de libros (fecha de actualizacion 05 de marzo de 2021) identificandose 4 puntos de control, en el procedimiento. 
  *Procedimiento PR-FES-16 v9 Certificado de Inspección, Vigilancia y Control. (fecha de actualizacion 23 de fecbrero de 2021), identificandose 5 puntos de control, en el procedimiento. 
 Mediante el radicado 20212300049861 de fecha 05 de mayo de 2021, se evidencio la expedicion del certificado de inspeccion, vigilancia y control a nombre de la ASOCIACIÓN LOS DANZANTES INDUSTRIA CREATIVA Y CULTURAL, y se identifico en la trazabilidad del sistema orfeo (historico) el cumplimiento de los puntos de control.
 Adicionalmente, verificada la matriz de riesgos, se encontro que los controles identificados por parte del proceso FORMALIZACIÓN DE ENTIDADES SIN ANIMO DE LUCRO, corresponden a los identificados en la martiz de riesgos.
 Por lo tanto, se concluye que se cierra de forma efectiva.</t>
  </si>
  <si>
    <t>FOMENTO</t>
  </si>
  <si>
    <t>No se observa que la entidad asegure la transferencia de conocimiento del Sistema de Gestión, frente a la contingencia del cambio de personal que se viene presentando. Se evidencia desconocimiento del cómo se da cumplimiento a algunos numerales de la norma ISO 9001:2015. No se observa que los auditados tengan claridad frente a si en su proceso dan cumplimiento del numeral 8.3 Diseño y Desarrollo, de la norma ISO 9001:2015.</t>
  </si>
  <si>
    <t>Se dificultad en la apropiación del tema por la dispersion del personal para la socialización de la norma y su correlación con la ejecución del proceso.</t>
  </si>
  <si>
    <t xml:space="preserve">1 Socializar la norma de manera permanente y oportuna y su correlación con la ejecución del proceso, de acuerdo a las dinámicas y formas organizativas del capital humano con un lenguaje claro que facilite la comprensión de la misionalidad 
2 Adelantar procesos eficientes de empalme que faciliten las labores del nuevo designado para el tema de calidad al interior de la dependencia. 
3 Replicar de manera asertiva, dinámica y constante los tema de calidad ISO 9001:2015 al interior de la Dirección de Fomento. 
4 Concertar jornadas de retroalimentación y acompañamiento con la Dirección de Planeación para la implementación del SGC. -simulacro auditoria - numeral 8 de la ISO 9001:2015     </t>
  </si>
  <si>
    <t>Director de Fomento y Líder del proceso SGC</t>
  </si>
  <si>
    <t>1. 18/11/2020
2. 18/11/2020</t>
  </si>
  <si>
    <t>1. 31/03/2021
2. 31/03/2021</t>
  </si>
  <si>
    <t>Mediante radicado 20212200076073  del 11/03/2021, la Dirección de Fomento informa que se realizaron las acciones programadas así: 
1. Se realizó socialización del Modelo Integral de Gestión y Desempeño - MIPG que absorve los distintos sistemas de gestión, incluido el de calidad, al equipo de trabajo de la Dirección de Fomento. 
2. Se realizó proceso de empalme entre el funcionario encargado de liderar los temas de calidad, con los nuevos funcionarios del área mediante 3 reuniones de diálogo constructivo.
3. Se efectuó la presentación y réplica de temas de gestión y desempeño, bajo el modelo MIPG, al equipo de trabajo de la Dirección de Fomento, revisando avances y temas pendientes.
4. Jornadas de capacitación  y acompañamiento para la atención de los distintos compromisos de temáticas del MIPG, por parte del proceso de Fomento y de la dependencia responsable del mismo.</t>
  </si>
  <si>
    <t xml:space="preserve">1. Acta de reunión con radicado 20212200055533
2. Actas de reunión de empalme con radicados 20212200053313, 20212200055543 y 20212200055583.
3. Acta de reunión con radicado 20212200065113
4. Anexos 0003 y 0004 al radicado 20212200076073  </t>
  </si>
  <si>
    <t>*Radicado orfeo 20212200055533 Acta de reunion de fecha 09 de febreor de 2021 - Socializacion sistema de gestión Proceso Fomento
  *Radicados orfeo 20212200053313, 20212200055543 y 20212200055583. Actas de reunión de empalme
  *Radicado orfeo 20212200065113 - socializacion socialización del Modelo Integral de Gestión y Desempeño - MIPG 
  *Radicado orfeo 20212200076073 - REPORTE DE AVANCE Y/O FINALIZACIÓN DE ACCIONES - 
  -sesión nuevos integrantes del equipo de los líderes de sistemas de gestión 29 enero de 2021
  -Registro de asistencia reunión lideres de calidad</t>
  </si>
  <si>
    <t>Desde la auditoria realizada al proceso de FOMENTO, se evidencio lo siguiente:
 Frente a la acción N.°1
 Mediante el radicado orfeo 20212200055533, de fecha 09 de febrero de 2021, se evidencio cumplimiento a la actividad N.1 , mediante la realizacion de una reunion, en la cual se socializó al personal de planta y contratistas de la Dirección de Fomento el modelo de funcionamiento por procesos enmarcado en el sistema de gestión de calidad, los cuales comprenden procesos estratégicos, de apoyo, de evaluación y misionales, la cual esta debidamente suscrita por la Jefe del area. 
 Ahora bien, revisada la lista de aistencia de la socialización, se evidencio que asistieron 14 personas entre funcionarios y contratistas. Sin ermbargo, no fue posible verificar la firma de los asistentes ni en registro de asistencia ni en acta de reunion de la socializacion.
 Frente a la acción N.°2
 se evidencio mediante la realización de 3 reuniones al interior de la dependencia, el empalme de los temas de calidad que permiten la apropiación y trazabilidad a los nuevos funcionarios, así: 
 * Mediante el radicado de orfeo 20212200053313 de fecha 17-02-2021, la oficializacion de la reunion realizada el 05 de enero de 2021, mediante la cual se efectuó la Inducción al reporte de seguimiento al PAAC 2020. 
 *Por medio del radicado 20212200055543 de fecha 19-02-2021, se oficializa la reunion realizada para Revisar aportes a la formulación del PAAC 2021.
 *Igualmente mediante radicado de orfeo 20212200055583 de fecha 19-02-2021, se oficializa la reunion realizada el 19 de enero de 2021, por medio de la cual se revisa el reporte de indicadores. 
 Frente a la acción N.°3 
 Mediante Radicado orfeo 20212200065113 de fecha 01 de marzo de 2021, se efectuó la socialización del Modelo Integral de Gestión y Desempeño - MIPG, al interior del equipo de fomento, documento que se ecnuentra firmado electronicamente por medio del sistema de Orfeo. 
 Frente a la acción N.° 4
 Por medio del radicado orfeo 20212200076073 de fecha 03 de noviembre de 2020- se solicita el cierre acción de mejora , aprobado y firmado por la directora de la Direccion de Fomento, presentado de de manera oportuna antes del vencimiento de la acción, en la cual se ajuntan los soportes de la Concertacion de jornadas de retroalimentación y acompañamiento con la Dirección de Planeación para la implementación del SGC.
  - sesión con nuevos integrantes del equipo de los líderes de sistemas de gestión 29 ene de 2021
  - Registro de asistencia reunión lideres de calidad
 Por lo tanto, se concluye que se cierra de forma efectiva.</t>
  </si>
  <si>
    <t>Se evidencia un desconocimiento por parte del personal de los contenidos de los documentos asociados al proceso, en temas puntuales como controles establecidos. Una vez verificado el procedimiento de conceptos técnicos a proyectos de los fondos de desarrollo local, se solicitó indicar los controles establecidos en el procedimiento, recibiendo como respuesta los controles que el funcionario recordaba que se hacían, más por el hecho de haberlos empleado, que por el conocimiento de lo establecido en el procedimiento. Siendo esto un riesgo por cuanto el conocimiento de los procedimientos aseguran la adecuada ejecución de los mismos.</t>
  </si>
  <si>
    <t>Falta de apropiación del personal para garantizar la continuidad del proceso.</t>
  </si>
  <si>
    <t>1. Socializar al equipo de trabajo: Norma ISO 9001:2015 y los documentos del proceso, profundizando en los riesgos y controles.                                
2. Sensibilización de temas relacionados con la aplicación de la norma a la ejecución del proceso por medio de piezas gráficas de divulgación a correos electrónicos.                                
3. Aplicar cuestionario de identificación de conocimiento previo y posterior a la socialización</t>
  </si>
  <si>
    <t>Director de Asuntos Locales y Participación, y Líder del Proceso.</t>
  </si>
  <si>
    <t>1. 01/12/2020
2. 01/12/2020
3. 01/12/2020</t>
  </si>
  <si>
    <t>1. 15/04/2021
2.  15/04/2021
3.  15/04/2021</t>
  </si>
  <si>
    <t>Se reportaron avances en la ejecución de la acción de mejora asi:
1. Se realizó jornada de socialización que incluyó correo de invitación, acta de reunión con listado de asistencia y presentación.
2. Se diseñaron y comunicaron piezas gráficas mostrando la relación de la norma de calidad con el proceso.
3. Se aplicó un cuestionario de identificación de conocimiento previo del proceso y excel con sus respectivas respuestas, y cuestionario posterior a la socialización del proceso y excel con sus respectivas respuestas.</t>
  </si>
  <si>
    <t>1. RAdicado 20212100084503
2. Radicado 20212100105283
3. RAdicado 20212100084503</t>
  </si>
  <si>
    <t>15/024/2021</t>
  </si>
  <si>
    <t>TRANSFORMACIONES CULTURALES</t>
  </si>
  <si>
    <t>Actualmente se está realizando una verificación de la identificación de las salidas no conformes del proceso, toda vez que se observa son unas encuestas google por cada salida del proceso, para reportar salidas no conformes, pero no se ve con claridad, los criterios y tratamiento para las salidas no conformes.</t>
  </si>
  <si>
    <t>Por falta de claridad del personal de la Dirección, no se implementa el seguimiento a los criterios de aceptación de la ficha de bienes y servicios y por ende no identifican ni registran las salidas no conformes.</t>
  </si>
  <si>
    <t>1. Mejorar la definición de las características, criterios de aceptación y tratamiento de salidas no conformes para proceso TC con todo el equipo de trabajo, aplicando el lineamiento dado para el proceso.  				
2. Actualizar el instrumento de reporte y medición de las SNC.</t>
  </si>
  <si>
    <t>Oficina Asesora de Planeación
Subsecretaría Distrital de Cultura Ciudadana</t>
  </si>
  <si>
    <t>1. 20/11/2020
2.20/11/2020</t>
  </si>
  <si>
    <t>20205000295583
20208000299283
20208000302593
20205000283593
20205000285243
20211700130543
20219000060803</t>
  </si>
  <si>
    <t>No se observa que la entidad asegure la transferencia de conocimiento del sistema de gestión, frente a la contingencia del cambio de personal que se viene presentando. Se evidencia desconocimiento del cómo se da cumplimiento a algunos numerales de la norma ISO 9001:2015. No se observa que los auditados tengan claridad frente a si en su proceso dan cumplimiento del numeral 8.3 Diseño y Desarrollo, de la norma ISO 9001:2015.</t>
  </si>
  <si>
    <t xml:space="preserve">1. Socializar la norma ISO 9001:2015 con un lenguaje claro que pueda relacionarse con la misionalidad en la DCC.                                                          
2. Realizar reunión conjunta entre equipo misional de la DCC y Planeación de la SCRD para retroalimentar y evaluar entendimiento de la relación entre norma y misionalidad.                                
3. Replicar de manera periódica la información relativa al SGC entre todo el equipo de la DCC.                </t>
  </si>
  <si>
    <t>Subsecretario Distrital de Cultura Ciudadana
Líder del SGC para la DCC</t>
  </si>
  <si>
    <t xml:space="preserve">1. 01/10/2021	
2. 26/11/2020	
3. 02/04/2021	
4. 26/11/2020
</t>
  </si>
  <si>
    <t xml:space="preserve">1. 30/06/2021
2. 30/06/2021
3. 30/06/2021
4. 30/06/2021
</t>
  </si>
  <si>
    <t>1. a. 20209000263413 - 01/12/2020 Socialización norma ISO 
b. 20205000267943 - 09/12/2020 Socialización capítulo 8, énfasis 8.3 y 8.7 de la NTC ISO 9001:2015.
2. a. 20209000263413 - 01/12/2020 Acta de socialización norma ISO 
b. 20205000295583 -28/12/2020- Acta de reunión ficha de productos y servicios
3. 20209100229273 -10/11/2020 - Acta 9 de noviembre interna SOC Plan de Acción GCI 
b. 20209000274993 - 11/12/2020 Acta Riesgos
c. 20205000295583 -28/12/2020- Acta de reunión ficha de productos y servicios
d. 20219100118743 - 28/04/2021- Acta de reunión revisión de documentos MIPG</t>
  </si>
  <si>
    <t xml:space="preserve">20209000263413
20205000267943 
20209000263413
20205000295583
20209100229273
20209000274993
20205000295583
20219100118743 </t>
  </si>
  <si>
    <t>GESTIÓN FINANCIERA</t>
  </si>
  <si>
    <t>El procedimiento de expedición de CDP, tiene un paso que indica verificar coherencia, pero el procedimiento no es claro al establecer esos criterios de coherencia</t>
  </si>
  <si>
    <t>Es un procedimiento en el cual han intervenido el Grupo de Recursos Financieros y la Dirección de Planeación en la etapa que les corresponde a cada uno</t>
  </si>
  <si>
    <t xml:space="preserve">1. Realizar una mesa de trabajo con la Dirección de Planeación para la revisión de la actividad No. 5 del procedimiento                                
2. Enviar a la Dirección de Planeación el procedimiento para su actualización en MIPG        </t>
  </si>
  <si>
    <t>Coordinador Grupo de Recursos Financieros</t>
  </si>
  <si>
    <t>1. 26/11/2020
2. 21/02/2021</t>
  </si>
  <si>
    <t>1. 21/02/2021
2. 30/04/2021</t>
  </si>
  <si>
    <t xml:space="preserve">1. El 15 de febrero se llevó  a cabo mesa de trabajo entre el Grupo interno de Trabajo de Gestión Financiera y la Oficina Asesora de Planeación, para revisar los ajustes al procesimiento de Solicitu de CDP. De esta mesa se levantó Acta, que puede ser consultada en el radicado 20217200054053. 
2. Mediante radicado  20217200046353 se solicitó actualizar fecha de cierre de la acción para el 30/04/2021
Mediante radicado 20217200114193 del 23/04/2021 se solicitó la modificación al procedimiento de Expedición Certificado de Disponibilidad Presupuestal, para su actualización en MIPG..
</t>
  </si>
  <si>
    <t>1. Acta con radicado 20217200054053
2. Radicados 20217200046353 y 20217200114193</t>
  </si>
  <si>
    <t>Wilma Rocio Bejarano G.</t>
  </si>
  <si>
    <t>Con radicado 20217200054053, se evidencia el acta mesa de trabajo con la Dirección de Planeacion para la revisión de la actividad No. 5 del procedimiento de expedición de Certificados de Disponibilidad Presupuestal.
 Con radicado 20217200114193 del 23-04-2021 se evidencia modificación del procedimiento mencionado y de los formatos relacionados.</t>
  </si>
  <si>
    <t>Al revisar las acciones realizadas se evidencia que, mediante la actualización del Procedimiento de Expedición de Certificados de Disponibilidad Presupuestal PR-FIN-01, se elimina la causa que dio origen al hallazgo.
 Sin embargo,
 No se evidencia formato de solicitud de finalización de la acción de mejora enviada por parte del Líder del proceso a la Oficina Asesora de Planeación, por lo tanto no se pudo determinar la fecha cierta en la cual se dio por terminada la misma.
 Lo anterior, incumple con lo descrito en el Procedimiento para la Mejora PR-MEJ-03 Actividad No. 20. "El proceso/dependencia deberá reportar el avance o finalización de las acciones mediante el formato FR-04-PR-MEJ-03 Reporte de avance y/o finalización de acciones, radicado en el sistema de gestión
 documental ORFEO dirigido a la Dirección de Planeación, anexando los soportes respectivos en los campos dispuestos para ese fin."
 Para concluir, las acciones llevadas a cabo por el Grupo Interno de Trabajo de Gestión Financiera subsanan el hallazgo.</t>
  </si>
  <si>
    <t>COMUNICACIONES</t>
  </si>
  <si>
    <t>Porque teniendo controles se convierte en una herramienta para el seguimiento de las actividades programadas y formuladas</t>
  </si>
  <si>
    <t>1. Codificar la matriz de seguimiento como un documento propio de la OAC.
2. Divulgar al interior de la entidad la matriz codificada.</t>
  </si>
  <si>
    <t>Laura Victoria
Lesmes Velasco</t>
  </si>
  <si>
    <t>radicado Orfeo 20211200044823.</t>
  </si>
  <si>
    <t>*Radicado Orfeo 20211200030063 de fecha 29 de enero de 2021 - solicitud de creacion del formato "Programador para seguimiento de actividades", codificado mediante el formato (FR-02-CP-EST-COM V1)
  link de intranet: https://intranet.culturarecreacionydeporte.gov.co/sites/default/files/archivos_paginas/20211200030063_programadorseguimientoactividades.xlsx
  *Radicado Orfeo 20211200044823 - Acta de reunion
 *Radicado orfeo 20211200052693 de fecha 16 de febrero de 2020- se solicita el cierre de la acción de mejora 995</t>
  </si>
  <si>
    <t xml:space="preserve">Mediante memorando radicado orfeo 20211200052693 de fecha 16 de febrero de 2020,  se solicita el cierre de la acción de mejora 1035, aprobado y firmado electrónicamente por la  jefe de la OAC. Sin embargo la solicitud fue radicada posterior al vencimiento de la acción. Adicionalmente,  se evidencia inconsistencias en el tramite, toda vez que no corresponde al formato "FR-04-PR-MEJ-03 v3 Reporte de avance y/o Finalización de acciones" y no cuenta con la validacion y verificacion de la OAP y las correspondeintes firmas. 
Si bien, se evidencia debilidad en el análisis de causas, se procedió a verificar la eficacia de la acción. 
Frente a la acción N.° 1.
Mediante el orfeo 20211200030063 de fecha 29 de enero de 2021, se evidencio lo siguiente:
1. Al revisar la SOLICITUD DE ELABORACIÓN, MODIFICACIÓN O ELIMINACIÓN DE DOCUMENTOS, se evidenció que si bien el formato se encontraba firmado por la Jefe y profesional del área de comunicaciones, no registra el visto bueno de la  Oficna de Planeación, encargada de temas relacionados con el apoyo documental del Sistema de Gestión.
2. Una vez revisado el histórico del referido radicado en Orfeo, se identificó que la Oficina Asesora de Planeación, aprobó el formato, lo publicó en Cultunet y lo asoció al proceso de comunicaciones.  Sin embargo, en el link  
 https://intranet.culturarecreacionydeporte.gov.co/mipg/procesos-estrategicos/comunicaciones, se evidencio que el formato "FR-02-CP-EST-COM V1 Programador para seguimiento de actividades 02-02-2021", se adopto como un documento propio de la OAC, sin haberse actualizado el procedimiento "Procedimiento: PR-COM-01 v1 Divulgaciones, Prensa, Relacionamiento y Comunicación Pública 30/07/2020",  ni registrarse  como documento asociado al procedimiento en el numeral 8. "DOCUMENTOS RELACIONADOS", situacion que no permite  evidenciar en que actividad o etapa del procedimiento se debe aplicar el nuevo formato. 
Ahora bien, en cuanto a la determinación del formato como un punto de control dentro del procedimiento, el área informo que el Formato "Programador para seguimiento de actividades" se denominaba dentro del procedimiento como "Calendario OAC", no existiendo coherencia entre la denominación del formato creado y la registrada en el procedimiento. 
Frente a la acción N.° 2.
Por otro lado, mediante el radicado Orfeo 20211200044823 de fecha 08 de febrero de 2021, se verificó que en reunion del comité primario, se socializó el uso del formato programador para seguimiento de actividades por parte del equipo de comunicaciones, en el cual se evidencia el seguimiento de su cumplimiento, los responsables, las tareas y los tiempos de ejecución y demás información necesaria para su control. Sin embargo, revisados los anexos del acta de reunion, nuevamente se identifica el formato como "Calendario de actividades", 
Al verificar la implementación del formarto FR-02-CP-EST-COM V1 Programador para seguimiento de actividades 02-02-2021",  mediante el radicado 20211200317803 de fecha 20 de octubre de 2021, se evidencio que nuevamente se identifica el formato como "Calendario de actividades". No obstante, se identifico que  la herramienta que está siendo utilizado por parte de la OAC,  se le efectua seguimiento en el comité primario. 
Por lo tanto, se concluye que se cierra como no eficaz.
</t>
  </si>
  <si>
    <t>Milena Yorlany Meza</t>
  </si>
  <si>
    <t>No se observa que la entidad asegure la tranferencia de conocimiento del sistema de gestión, frente a la contingencia del cambio de personal que se viene presentando. Se evidencia desconocimiento del como se da cumplimiento a algunos numerales de la norma ISO 9001:2015.</t>
  </si>
  <si>
    <t xml:space="preserve">No se ha solicitado capacitación referente a la gestión de conocimiento y diseño y desarrollo aterrizado al proceso. </t>
  </si>
  <si>
    <t xml:space="preserve">1. Solicitar a la Dirección de Planeación una capacitación para conocer y comprender el mapa de conocimientos de la entidad y los mecanismos para la transferencia, al interior de la Dirección de Lectura y Bibliotecas, así como en diseño y desarrollo aplicado al proceso.                                
2. Identificar y clasificar  los conocimientos necesarios para la operación de los procesos, de acuerdo con la misión de la Dirección de Lectura y Bibliotecas.                                
3. Realizar mesa de trabajo para consolidar los resultados obtenidos en el levantamiento de la información relacionada con el conocimiento de la DLB y su resguardo.                
4. Actualizar en el mapa de conocimiento de la entidad la información correspondiente a la DLB y solicitar su inclusión en la Cultunet.                                
5. Validar si es necesario actualizar los procedimientos de acuerdo con el mapa de conocimientos y la aplicación del diseño y desarrollo a los bienes y servicios suministrados por la DLB y adelantar la socialización del ejercicio. </t>
  </si>
  <si>
    <t>1. 25/11/2020
2. 25/11/2020
3. 25/11/2020
4. 25/11/2020
5. 25/11/2020</t>
  </si>
  <si>
    <t>1. 04/12/2020
2. 31/01/2021
3. 31/01/2021
4. 31/01/2021
5. 31/03/2021</t>
  </si>
  <si>
    <t xml:space="preserve">Primer seguimiento 20218000042553
Segundo seguimiento 202180 00168893 y 20218000162323.
</t>
  </si>
  <si>
    <t>26/02/2021
19/07/2021</t>
  </si>
  <si>
    <t>Auditoría externa</t>
  </si>
  <si>
    <t>Durante este año 2020 se observa que los Processo misionales vuelven a presentar la misma no conformidad, identificada en la auditoria anterior la (No. 1 del año 2019) relacionada con la ausencia de implementación, identificación y tratamiento a las Salidas No conformes. 
En la visita de evaluación a los cuatro (4) Procesos Misionales no se evidencia que se haya realizado implementación, identificación y tratamiento a las salidas no conformes. Salvo el Proceso Participación y Diálogo Social donde identifican una pero el tratamiento no es el adecuado acorde al Procedimiento establecido.  De otro no se evidencia el Informe trimestral de análisis de resultados de las salidas No conformes  Incumpliendo lo anterior con el Procedimiento PR-MEJ-04 V.9 y el numeral 8.7 d</t>
  </si>
  <si>
    <t>Porque en las fichas de producto y servicios no estan completas las caracteristicas de los productos y servicios, los criterios de aceptación o no conforme.</t>
  </si>
  <si>
    <t xml:space="preserve">1. Actualizar  los lineamientos relacionados con la metodologia de las Salidas No Confomes y documentos asociados.                                
2. Socializar  los lineamiento con los procesos involucrados.                                
3. Actualizar  las fichas de productos y servicios de los procesos Misionales con el correspondiente aval metodologico por parte de la Dirección de Planeación                                
4. Reportar Salidas No Conformes en cada proceso de acuerdo con la metodologia establecida.        
5. Verificar la eficacia de la acción a apartir de los reportes de las SNC.        
</t>
  </si>
  <si>
    <t xml:space="preserve">Dirección de Planeación, Responsables de procesos Misionales   
</t>
  </si>
  <si>
    <t xml:space="preserve">1. 16/12/2020	
2. 22/12/2020	
3. 23/12/2020	
4. 1/01/2021	
5. 1/02/2021	
</t>
  </si>
  <si>
    <t xml:space="preserve">1. 22/12/2020        
2. 31/12/2020        
3. 31/12/2020        
4. 28/02/2021        
5. 10/03/2021
</t>
  </si>
  <si>
    <t>1.Procedimiento y formatos actualizados y publicados: Radicado 20205000285243 del 21 de Diciembre del 2020 públicado en Cultunet https://intranet.culturarecreacionydeporte.gov.co/sites/default/files/archivos_paginas/pr._salidas_no_conformes_ryb_0.pdf
2. Acta de reunión, socialización, presentación: Presentación en pdf, lista de asistecia (anexo al ofeo de finalización).
3. Fichas actualizadas: Se anexan las actas de las reuniones de revisión, solicitudes de actualizacion de fichas y las fichas actualizadas, las cuales estan publicadas en cultunet en cada uno de los procesos.
4. Reporte de SNC: Se ha reportado las salidas no conformes por los procesos misionales en el mes de diciembre, enero, febrero y marzo.
5. Informe de análisis: Se anexa informe del reporte de salidas no conformes de los meses de diciembre del 2020, enero, febrero, marzo y abril del 2021.</t>
  </si>
  <si>
    <t>Por medio del radicado Orfeo no. 20211700130543, solicita el proceo finalización de la acción de mejora y anexan todas las evidencias correspondientes.</t>
  </si>
  <si>
    <t xml:space="preserve"> Se encontraron acciones abiertas correspondiene a los años 2018 y 2019, las cuales ya vencieron sus tiempos de ejecución</t>
  </si>
  <si>
    <t>No se incluye el cumplimiento de las acciones correctivas o de mejora como elementos de obligatorio cumplimiento para la gestión de los directivos de la entidad.</t>
  </si>
  <si>
    <t xml:space="preserve">1. Incorporar en los Acuerdos de Gestión de los Directivos de la entidad, una obligación referente al cumplimiento de los compromisos del Sistema de Gestión.                                
2. Ajustar la herramienta de administración de la mejora con un mecanismo que facilite la realización de un monitoreo y reporte mensual sobre las acciones correctivas y de mejora que están próximas a vencer                                
3. Realizar seguimiento a través de la elaboración de informe de cumplimiento sobre acciones de mejora y correctivas de los procesos                                                                        </t>
  </si>
  <si>
    <t xml:space="preserve">Oficina Asesora de Planeación y Grupo Interno de Gestión del Talento Humano
</t>
  </si>
  <si>
    <t xml:space="preserve">1. 16/12/2020	
2. 16/12/2020	
3. 16/12/2020     
</t>
  </si>
  <si>
    <t xml:space="preserve">1. 31/01/2021	
2. 30/04/2021	
3. 31/12/2021
</t>
  </si>
  <si>
    <t>Mediante radicado 20221700099733 se solicitó la finalización de la acción 1039 indicando que: 
1. Se Incorporaron en los Acuerdos de Gestión de Directivos de la entidad la obligación referente al cumplimiento de los compromisos del Sistema Integrado de Gestión o MIPG                  
2. Se incluyó a la herramienta de administración de la mejora un mecanismo que resalta y facilita la visualización de las acciones correctivas y de mejora que están próximas a vencer y el número de días que les queda.                                                              
3. Se hicieron 5 informes bimestrales de seguimiento al cumplimiento de las acciones correctivas o de mejora de los procesos, los cuales fueron presentados a los responsables de los mismos.</t>
  </si>
  <si>
    <t>En la revisión realizada al Proceso se evidencia que la última evaluación de la satisfacción del usuario fue realizada en el mes de abril. El resultado del indicador evidencia medición hasta el mismo mes. No se ha vuelto a practicar las encuestas las cuales se tiene establecidas de manera mensual. Lo anterior incumpl el numeral 9.1.2 de la norma ISO 9001: 2015. La organización debe realizaar el seguimiento de las percepciones de los clientes del grado en que se cumplen sus necesidades y expectativas .</t>
  </si>
  <si>
    <t>Ausencia o no existía la necesidad para medir la percepción de las partes interesadas.</t>
  </si>
  <si>
    <t>"1. Establecer los lineamientos para la medición de la satisfacción de partes interesadas en la Secretaría                                 
2. Formular la(s) encuesta(s) para la medición de la satisfacción de partes interesadas en la Secretaría 
3. Socializar el procedimiento y herramientas establecidas
4. Aplicar la(s) encuesta(s) para la medición de la satisfacción de partes interesadas en la Secretaría 
5. Consolidar los informes remitidos de las áreas sobre la percepción de las partes interesadas         
6. Verificar la eficacia de la acción conforme a los informes reportados</t>
  </si>
  <si>
    <t xml:space="preserve">Dirección Gestión Corporativa-Atención al Ciudadano
Oficina Asesora de Planeación – Mejora Continua        </t>
  </si>
  <si>
    <t>1. 14/12/2020        
2. 14/12/2020        
3. 14/12/2020        
4. 30/05/2021        
5. 30/05/2021 
6. 1/10/2021</t>
  </si>
  <si>
    <t xml:space="preserve">1. 30/04/2021        
2. 30/04/2021        
3. 30/04/2021        
4. 31/12/2021        
5. 31/12/2021        
6. 31/12/2021        </t>
  </si>
  <si>
    <t>Se reviso cada una de las evidencias:
1.        Lineamientos para la medición de la satisfacción de partes interesadas en la Secretaría; RCC-PR-01 V1 Medición satisfacción de grupos de valor y partes interesadas                
2.        Formular encuesta(s) para la medición de la satisfacción de partes interesadas en la Secretaría se evidencia el Formulario Encuesta de Satisfacción https://docs.google.com/forms/d/e/1FAIpQLSd0SHnrisQ-0ziIwlY37Ve1pC5MQ_rIQLUT1iU0F1hHtgoRug/viewform
3.        Socializar el procedimiento y herramientas establecidas se evidencia la "Socialización encuesta de satisfacción; se verifica que la Socialización encuesta a la ciudadanía se realizó, así como la agenda reuniones áreas misionales"
4.        Aplicar encuesta(s) para la medición de la satisfacción de partes interesadas en la Secretaría; se verifica que la encuesta de satisfacción aplicada
5.        Consolidar los informes remitidos de las áreas sobre la percepción de las partes interesadas, el área anexo el informe primer semestre, el cual fue radicado en el mes de diciembre.
6.        Verificar la eficacia de la acción conforme a los informes reportados, se evidencia que el Informe del segundo semestre se radicó en diciembre de 2021.</t>
  </si>
  <si>
    <t>Radicado Número 20227000104543</t>
  </si>
  <si>
    <t>GESTION DE TALENTO HUMANO</t>
  </si>
  <si>
    <t>Auditoría de la ARL</t>
  </si>
  <si>
    <t>No se evidencia el registro de inducción para el total de los contratistas de la entidad. No se evidencio registro de inducción para los contratstas : Andrés Giraldo Pava y
María Cristina Serje, contratistas de la Dirección de asuntos locales y participación.</t>
  </si>
  <si>
    <t xml:space="preserve"> Debido a la gran cantidad de actividades que no se tenían contempladas, se dio prioridad a otras actividades del SGSST. </t>
  </si>
  <si>
    <t xml:space="preserve">No es viable considerando que la actividad debe realizarse de manera anual para dar cumplimiento a los requisitos establecidos en el Decreto 1072/2015- Capítulo 6 SGSST  y  Resolución 0312/2019. </t>
  </si>
  <si>
    <t xml:space="preserve">1.        Realizar la presentación de inducción y reinducción del SGSST                                 
2.        Realización capacitación a los contratistas que ingresen a la entidad en SGSST                        
3.        Diseñar una herramienta para verificar que el 100% de los contratistas cuenten con el registro de inducción                   
4.        Realizar reinducción  a los funcionarios de la entidad en SGSST                                 
</t>
  </si>
  <si>
    <t>Profesional Universitario SST</t>
  </si>
  <si>
    <t xml:space="preserve">1.	ene-21	
2.	mar-21	
3.	jul-21	
4.	sep-21	</t>
  </si>
  <si>
    <t xml:space="preserve">1.        feb-21        
2.        jun-21        
3.        ago-21        
4.        oct-21        </t>
  </si>
  <si>
    <t xml:space="preserve">1. Se elaboró la presentación para la Inducción y Reinducción SGSST establecida en el año 2020 y se continua utilizando la presentación en los procesos de inducción por estar conforme con la normatividad vigente. El documento aplica para funcionarios y contratistas.
2. El 30 de julio se publica un banner sobre el desarrollo de la Inducción y Reinducción en el SG-SST para toda la comunidad institucional.
Durante el mes de septiembre se realizan envíos permanentes por correo electrónico para asegurar que los contratistas realicen la inducción.
3. Como herramienta para verificar la realización de la inducción de los contratistas, se diseñó un formulario en línea llamado "Evaluación sobre conocimientos del Sistema de Gestión de Seguridad y Salud en el Trabajo - Secretaría de Cultura, Recreación y Deporte.
En el mes de septiembre se da por finaliza la jornada de inducción, contando con 118 contratistas que realizaron la inducción.
4.El 30 de julio se publica un banner sobre el desarrollo de la Inducción y Reinducción en el SG-SST para toda la comunidad institucional.
Durante el mes de septiembre se realizaron envíos permanentes por correo electrónico para asegurar que los servidores realicen la reinducción.
Aí mismo, con el objetivo de asegurar que todos los servidores realicen la inducción al SG-SST, se realizó envío de correo a los servidores que no realizaron la reinducción, recordando la responsabilidad de realizarla. Se deja abierto de manera permanente el formulario para realizar la evaluación.
</t>
  </si>
  <si>
    <t>1. Radicado No. 20207300280473. 
2. Radicado No. 20217300211543, Anexos pestaña de documentos soportes de envío, la evaluación de la inducción y el registro de los contratistas que diligenciaron la evaluación y el registro de inducción de contratistas que genera el formulario de evaluación de la inducción con corte a septiembre de 2021.
3. Se adjunta al radicado 20217300323623 resultados de la herramienta con corte a octubre 22 de 2021.
4. Anexo al radicado 20217300323623 de los servidores que han realizado la reinducción con corte a octubre 22 de 2021. Radicado No. 20217300211543, en la pestaña de documentos se evidencian los soportes de envío, la evaluación de la inducción y el registro de los contratistas que diligenciaron la evaluación.</t>
  </si>
  <si>
    <t>Auditoría de Gestión</t>
  </si>
  <si>
    <t>Asegurar integrar en procedimiento de investigación el componente para investigación de enfermedad laboral.</t>
  </si>
  <si>
    <t>El Decreto 1352 de 2013, no incluye la investigación de EL como parte de los requsitos mínimos para  el proceso de calificación por parte de la Juntas de Calificación de Invalidez.</t>
  </si>
  <si>
    <t>No aplica corrección, teniendo en cuenta que las enfermedades laborales que se han diagnósticado en la entidad, ya fueron calificadas</t>
  </si>
  <si>
    <t xml:space="preserve">1.	Actualizar el procedimiento de  Investigación de Incidentes o Accidentes de Trabajo y medidas de intervención con el componente de Enfermedad Laboral				
2.	Actualizar el Manual del Sistema de Gestión de la Seguridad y Salud en el trabajo.
3.	Divulgar el procedimiento al COPAST
</t>
  </si>
  <si>
    <t xml:space="preserve">1.        ene-21        
2.        mar-21        
3.        mar-21        </t>
  </si>
  <si>
    <t xml:space="preserve">1.        mar-21        
2.        abr-21        
3.        abr-21       </t>
  </si>
  <si>
    <t>1. Se solicitó la actualización del procedimiento de Investigación de incidentes, accidentes de trabajo, enfermedades laborales y medidas de intervención.
2. Se solicitó la actualización del Manual del Sistema de Gestión de Seguridad y Salud en el Trabajo 
del 18/03/2021.
3. Se realizó capacitación sobre el procedimiento de Investigación de incidentes, accidentes
de trabajo, enfermedades laborales y medidas de intervención.</t>
  </si>
  <si>
    <t xml:space="preserve">1. radicado No 20217300037603
2. radicado No. 20217300082863
3. Acta de reunión de COPASST del 27 de abril de 2021, registro de asistencia y presentación de la
Capacitación, en radicado 20213000118663 
 </t>
  </si>
  <si>
    <t>Wilma Rocío Bejarano Gaitán</t>
  </si>
  <si>
    <t>1. Se evidencia, mediante radicado 20211700056273 del 19 de febrero de 2021 la actualización del procedimiento "INVESTIGACIÓN DE INCIDENTES, ACCIDENTES DE TRABAJO, ENFERMEDADES LABORALES Y MEDIDAS DE INTERVENCIÓN" en su versión 5 con fecha 19/02/2021, en el cual se "solicita modificar el título del procedimiento por: Investigación de incidentes, accidentes de trabajo, enfermedades laborales y medidas de intervención. Se incluyen las actividades para la investigación de enfermedades labores, se incluyen definiciones relacionadas.Se actualizan los formatos relacionados.
  * FR-01-PR-HUM-15 V1 Investigación de accidentes de trabajo: Se incluyen en el análisis causal la palabra Causas inmediatas, se incluye la firma del representante legal para dar cumplimiento con el artículo 13 de la Resolución 1401 de 2007
  *FR-02-PR-HUM-15 V3 Investigación Incidentes de trabajo: se ajusta para que se
  incluya el análisis causal (Causas inmediatas y básicas)"
  Se observa cumplimiento de esta actividad en los tiempos establecidos.
  2. Se evidencia radicado 20217300082863 del 01-03-2021 en el cual se actualiza el Manual del Sistema de Gestión de Seguridad y Salud en el trabajo generandose la V3 
  Se observa cumplimiento de esta actividad en los tiempos establecidos.
  3. Con radicado 20213000118663, se evidencia que mediante reunión Virtual por Google MEET: meet.google.com/oyk-xrpf-fgh, de fecha 27 de abril de 2021 se divulga el procedimiento, y fue programadao en el numeral "2.Capacitación Investigación de Accidentes, Incidentes y Enfermedad Laboral".
  Como anexos del radicado se presenta el acta, la presentación realizada y la lista de asistencia.
  Se evidencia el cumplimiento de la activida en los tiempos programados.</t>
  </si>
  <si>
    <t>De acuerdo a las evidencias presentadas y verificadas, las acciones propuestas fueron llevadas a cabo en los tiempos previstos.</t>
  </si>
  <si>
    <t>No se cuenta con mecanismos de rendición de cuentas del total de los trabajadores de la entidad de acuerdo a la entrega de responsabilidades.</t>
  </si>
  <si>
    <t>No se tienen mecanismos de rendición de cuentas para el total de funcionarios de acuerdo con la delegación de responsabilidades en SGSST</t>
  </si>
  <si>
    <t xml:space="preserve">1.        Actualizar el Manual del Sistema de Gestión de la Seguridad y Salud en el trabajo.
2.        Generar estrategias para la rendición de cuentas de todos los funcionarios de la entidad.
3.        Consolidar los resultados de la aplicación de la rendición de cuentas a todos los funcionarios.  </t>
  </si>
  <si>
    <t xml:space="preserve">1.	mar-21	
2.	sep-21	
3.	oct-21	
</t>
  </si>
  <si>
    <t xml:space="preserve">1.	abr-21	
2.	oct-21	
3.	nov-21	
</t>
  </si>
  <si>
    <t>1. Se tramitó la actualización del Manual del Sistema de Gestión de la Seguridad y Salud en el trabajo.
2. Como estrategias para la rendición de cuentas de todos los funcionarios de la entidad, se diseñó un formulario en línea llamado "Rendición de cuentas del Sistema de Gestión de Seguridad y Salud en el Trabajo". El formulario se envió por correo masivo para el respectivo diligenciamiento de la comunidad institucional. 
3. Se consolidó base de datos generada con los resultados obtenidos de la Rendición de Cuentas del SG-SST</t>
  </si>
  <si>
    <t xml:space="preserve">1. Documento con radicado 20217300082863          
2. Anexos 1y 2 al radicado 20217300382293  
3. Anexos 3 y 4 al radicado 20217300382293  </t>
  </si>
  <si>
    <t>Auditoría de Gestión CONTROL INTERNO????</t>
  </si>
  <si>
    <t xml:space="preserve">Se cumple de forma parcial con los lineamientos, directrices y tiempos de entrega establecidos para realizar cruces de información producida en las áreas o dependencias que generan hechos económicos. </t>
  </si>
  <si>
    <t>Se presentaron diferentes cambios de personal en la Entidad, a raíz de la posesión de los nuevos funcionarios de planta ganadores del concurso abierto de méritos, entre ellos algunos supervisores y profesionales de apoyo financiero en las diferentes dependencias</t>
  </si>
  <si>
    <t>N/A</t>
  </si>
  <si>
    <t xml:space="preserve">1. Realizar 2 capacitaciones a los supervisores de convenios, para la remisión oportuna de los Informes de amortización contable de convenios, además de la explicación del diligenciamiento del formato de presentación de este informe. En la capacitación se realizarán cuestionarios cortos con el fin de verificar la apropiación de los temas expuestos.                                
2. Revisar mensualmente los informes de amortización contable presentados por los supervisores, verificando el correcto diligenciamiento del formato y la oportunidad en la fecha de presentación. Por último, se realiza la conciliación de convenios
3. Realizar reuniones específicas con los supervisores de convenios que incumplan las fechas de presentación mensual del Informe de amortización contable a contabilidad y diligencien de manera incorrecta el formato de informe.                  </t>
  </si>
  <si>
    <t>Grupo Interno de Trabajo de Gestión Financiera - Contabilidad</t>
  </si>
  <si>
    <t>1. 01-04-2021     
2. 01-04-2021   
3. 01-04-2021</t>
  </si>
  <si>
    <t>1. 31-10-2021
2. 31-12-2021
3. 31-10-2021</t>
  </si>
  <si>
    <t>1. Se realizó 1ra socialización a los funcionarios (supervisores) de la entidad sobre el formato de conciliación de convenios y la importancia del RUT el día 26 de agosto de 2021, se realizó verificación de la apropiación del conocimiento mediante evaluación
Así mismo se realizó 2da socialización sobre formato solicitud creación de tercero para el 28 de octubre de 2021 se realiza verificación de la apropiación del conocimiento mediante evaluación y se adjunta listado de asistencia. 
2. Se revisaron mensualmente los informes de amortización contable presentados por los supervisores, verificando el correcto diligenciamiento del formato y la oportunidad en la fecha de presentación. Por último, se realiza la conciliación de convenios
3. Se enviaron correos masivos a todos los proveedores de información contable para la entidad, sobre actualizaciones y trámite de la información y/o documentos relacionados con el procedimiento contable.</t>
  </si>
  <si>
    <t xml:space="preserve">1. Evaluación y listado de asistencia en radicado 20217200293643; radicado 20217200339703
2. Trámite de informes en radicado 202172001700500001E
3. Radicados en Orfeo No. 20217200324023 y 20217200324013
</t>
  </si>
  <si>
    <t>1. Con radicado No. 20217200293643 de 26-08-2021 se evidencia capacitación sobre la importancia del RUT a 11 servidores (4 de Subdirección de Infraestructura y patrimonio cultural - 1 Dirección Arte Cultura y patrimonio - 1 Dirección de Economía Estudios y Política - 1 de Subsecretaría de Gobernanza - 4 GIT gestión Financiera).
  Con radicado 20217200339703 Se observa capacitación sobre la Creación de terceros el 28 de octubre de 2021, con la participación de 26 servidores, 6 de GIT Financiera.
  La capacitación no se centró en temas específicos de convenios y a las mismas no asistieron los supervisores de los convenios.
  2. En el expediente 202172001700500001E se evidencian los informes mensuales de amortización contable de convenios y se observa la conciliación mensual.
  Por lo tanto esta actividad se evidencia cumplida en los tiempos establecidos
  3. Se evidencia con Radicado 20217200324023 de 30 junio de 2022 solicitud de información a los supervisores de los convenios con corte a junio 30 de 2021, y con radicado 20217200324013, la solicitud del informe de amortización contable con corte a septiembre 30 de 2021.
  La actividad estaba planteada inicialmente a "Realizar reuniones específicas con los supervisores de convenios que incumplan las fechas de presentación mensual del Informe de amortización contable a contabilidad y diligencien de manera incorrecta el formato de informe" y no se observan evidencias de su realización.</t>
  </si>
  <si>
    <t>De acuerdo a las evidencias presentadas por el GIT de Gestión Financiera, las acciones llevadas a cabo durante la vigencia no se llevaron a cabo de la forma planteada.
  De acuerdo a solicitud de radicado 20227200112523 del 24/03/2022 se solicitó cierre no eficaz de esta actividad. Por lo tanto se da alcance a esa comunicación.
 Con radicado de Orfeo No. 20227200113113 fue reemplaza por la Acción de mejora No. 1084</t>
  </si>
  <si>
    <t>Auditoría interna de Control Interno</t>
  </si>
  <si>
    <t>La información presentada en los estados financieros de la entidad, no es tenida en cuenta para la toma de decisiones que contribuyan en la gestión o apoyen la misionalidad de la Secretaría Distrital de Cultura Recreación y Deporte</t>
  </si>
  <si>
    <t>Dentro los Comités que se encuentran reglamentados en la entidad, no se incluye como punto a tratar la presentación de los Estados Financieros</t>
  </si>
  <si>
    <t>1. Enviar memorando a la Alta Dirección la inclusión de la presentación de los estados financieros trimestrales como
un punto en el Comité Institucional de Gestión y Desempeño o en el Comité Institucional de Coordinación de Control Interno
2. Realizar la presentación de los estados financieros trimestrales como un punto en el Comité respectivo, dependiendo de la fecha agendada para este comité
3. Realizar un resumen ejecutivo con la información de los estados financieros trimestrales, el cual sea de fácil comprensión para la presentación al equipo directivo, para entrega en el Comité respectivo</t>
  </si>
  <si>
    <t>1. 15-04-2021
2. 31-12-2021
3. 31-12-2021</t>
  </si>
  <si>
    <t>Mediante solicitud con radicado 20217200441383 se solicita finalización de las acción con los avances: 
1. Se envió memorando a la Alta dirección resaltando la importancia de los Estados Financieros de la entidad para la toma de decisiones.
2. Se realizó la presentación de los estados de financieros en el Comité Institucional de Coordinación de Control Interno el 7 de diciembre de 2021.
3. se realizó un resumen ejecutivo con la información de los estados financieros del tercer trimestre de 2021 para el comité directivo de la entidad.</t>
  </si>
  <si>
    <t xml:space="preserve">
1.        Radicado 20217200368003
2.        Radicado 20217200441213 
3.        Radicado 20217200441213 </t>
  </si>
  <si>
    <t>Angelmiro Vargas</t>
  </si>
  <si>
    <t>1. Se evidencia, mediante radicado de Orfeo No. 20217200368003 Recomendación sobre la utilidad de los Estados financieros para la toma de decisiones, remitida al Secretario de Despacho por parte de la Directora de Gestión Corporativa.
  2. Con radicado 20217200441213 , se evidencia "PRESENTACIÓN ESTADOS FINANCIEROS AL CORTE 30 DE SEPTIEMBRE DE 2021 EN EL COMITÉ INSTITUCIONAL DE COORDINACION DE CONTROL INTERNO"
  3, Revisar informes trimestrales con GIT Financiera</t>
  </si>
  <si>
    <t>De acuerdo a las evidencias presentadas por el GIT de Gestión Financiera, las acciones llevadas a cabo durante la vigencia no se llevaron a cabo de la forma planteada.
De acuerdo a solicitud de radicado 20227200112523 del 24/03/2022 se solicitó cierre no eficaz de esta actividad. Por lo tanto se da alcance a esa comunicación.
 Con radicado de Orfeo No. 20227200284723 fue reemplaza por la Acción de mejora No. 1122</t>
  </si>
  <si>
    <t>Accidente de trabajo.  Se presenta cuando el contratista Héctor Fabio Angel ingresa a la oficina de la Subsecretaría de Cultura Ciudadana, localizada en Comuneros 1, primer piso. Al ingresar a la oficina, el contratista se resbala al colocar el pie sobre un cubrepiso ubicado en uno de los puestos de trabajo, el cual se movió rompiendo el apoyo, ocasionando que se cayerá hacia atrás y su peso se recargará en el costado derecho. La caida genera contusión de del hombro y del brazo, incapacidad de 2 días.</t>
  </si>
  <si>
    <t xml:space="preserve">Las operarias no tenían clara la necesidad de que el cubrepisos estuviera asegurado con el peso del escritorio
</t>
  </si>
  <si>
    <t>1. Solicitar al supervisor del contrato de aseo y cafetería reforzar en el personal la necesidad de verificar que los elementos que se muevan durante el proceso de limpieza se ubiquen de la misma manera.				
2. Buscar alternativas provisionales para asegurar o anclar los cubrepisos actuales		
3. Buscar alternativas de cubrepisos más seguros				
4. Sensibilizar campañas de prevención de accidentes de trabajo por caídas al mismo nivel</t>
  </si>
  <si>
    <t xml:space="preserve">
Grupo Interno de Trabajo de Talento Humano  -  Grupo Interno de Trabajo de Servicios Administrativos        
</t>
  </si>
  <si>
    <t>1. 01/09/2021
2. 01/09/2021
3. 01/11/2021
4. 01/10/2021</t>
  </si>
  <si>
    <t>1. 31/10/2021
2. 31/10/2021
3. 31/12/2021
4. 30/11/2021</t>
  </si>
  <si>
    <t>Mediante documento con radicado 20227300105923 se solicita la finalización de la acción reportando como ejecución: 
1. El supervisor del contrato de aseo y cafetería, realizó una reunión para fortalecer el protocolo de limpieza, bioseguridad y aseguramiento de pisos de acrílico. Radicado No.20217100273843.
2. Se realizó una inspección de manera conjunta con la Arquitecta Paola Andrea Gutiérrez, para verificar el estado de los cubrepisos y determinar los que requieren cambio o ajuste urgente Radicado No. 20217300321773.
3. El Grupo Interno de Trabajo de Gestión de Servicios Administrativos buscó alternativas de cubrepiso una vez inició el contrato de mantenimiento,sin embargo se identificó que no es viable por el tipo de piso y la estructura de la placa de las instalaciones. Por lo anterior, se concluyó que técnicamente no es viable realizar esta acción. Por tanto, se continuará ajustando los actuales de acuerdo con los puestos de trabajo. La respuesta que evidencia esta actividad se anexa a este radicado.
4. Se realizó la campaña “Pasos Seguros”, para sensibilización a la comunidad institucional en la prevención de caídas.</t>
  </si>
  <si>
    <t xml:space="preserve">
1. Radicado 20217100273843.  
2. Radicado No. 20217300321773
3. Anexo al radicado 20227300105923
4. Se evidencia la ejecución en los radicados 20217300302643, 20217300311103, 20217300318453 y 20217300329693.</t>
  </si>
  <si>
    <t>Se presenta accidente de trabajo a la servidora Diana Carolina Murillo Garzón cuando se encontraba desarrollando una actividad de entrenamiento de la Brigada de emergencias en San Antonio del Tequendama. El ejercicio consistía en trasladarse de una cuerda colgante conformada por 5 aros de neumático de bicicleta. Sus piernas estaban en el tercer aro entre dos cuerdas y sus brazos estaban sostenidos en el quinto aro. (Contando los aros de abajo hacia arriba). Al intentar pasar a la siguiente línea, se apoyó sobre el aro de la cuerda siguiente, teniendo en cuenta que el calzado estaba mojado y con barro, se resbaló haciendo que perdiera el punto de apoyo,  lo que generó la caída de espalda sobre el piso. La altura aproximada de la caída es de 2mts. Al caer, el instructor trata de sostenerla para evitar un golpe sobre la cabeza, le hala la mano izquierda. La caida genera una contusión de la región lumbosacra y de la pelvisortopedia y traumatología con incapacidad médica por 5 días.</t>
  </si>
  <si>
    <t>Porque la SCRD no exigió al prestador del servicio, el cumplimiento de las medidas de seguridad definidas y enviadas a los participantes antes de la realización de la actividad.</t>
  </si>
  <si>
    <t xml:space="preserve">1. Elaborar documento de lineamientos para la evaluación de la seguridad del entrenamiento o movilización de personas que se vayan a contratar en la SCRD.                        
2. Llevar a cabo la retroalimentación al prestador del servicio sobre los resultados de la investigación.                        
3. Generar una lección aprendida para futuras pistas
</t>
  </si>
  <si>
    <t xml:space="preserve">1. 30/01/2022        
2. 29/11/2021        
3. 01/01/2022
</t>
  </si>
  <si>
    <t xml:space="preserve">1. 30/04/2022
2. 31/12/2021        
3. 31/01/2022
</t>
  </si>
  <si>
    <t>1. Se elaboró documento que contiene los lineamientos para la evaluación de la seguridad durante el desarrollo de actividades recreativas, culturales, formativas y deportivas fuera de la entidad y que se realicen a través de terceros.
El 04 de febrero de 2022 la Coordinadora del Grupo Interno de Gestión del Talento Humano a través de correo masivo envía el documento elaborado con los lineamientos de Seguridad y Salud para tener en cuenta durante el desarrollo de actividades fuera de la SCRD.
2. Se realizó la retroalimentación al proveedor que presto el servicio de entrenamiento mediante comunicado.
3. Se realiza lección aprendida del accidente de trabajo y se socializa a través de Cultunet.</t>
  </si>
  <si>
    <t xml:space="preserve">1. Radicado No. 20227300062593
2. Radicado 20217300135261 y anexos 4 y 6 del radicado 20227300068903.
3. Radicado No. 20227300058323 y anexos 2 y 3 del radicado 20227300068903.
</t>
  </si>
  <si>
    <t xml:space="preserve">MATERIALIZACION DEL RIESGO "R1 - Afectacion de la gestión de administracion de los recursos fisicos correspondiente a los bienes muebles a cargo de la entidad", FRENTE A LA PERDIDA POR HURTO DE UN COMPUTADOR PORTATIL UBICADO EN EL PUNTO DE ATENCION DE LA ENTIDAD </t>
  </si>
  <si>
    <t xml:space="preserve">Porque no se aplico el protocolo de seguridad y bioseguridad por parte de la encargada de la atencion del punto (Maximo 4 personas dentro del punto) </t>
  </si>
  <si>
    <t>1. Solicitar al al contratista de Vigilancia reforzar el protocolo de Seguridad del punto de atención.
2. Solicitar al funcionario del punto de atención aplicar el protocolo de Bioseguridad y seguridad en el punto de atención diariamente.                                
3. Aplicar las recomendaciones descritas en el informe con radicado 20217100171302 de fecha 18 de noviembre de 2021 enviado por la empresa contratista de 3. 3. Vigilancia que apliquen de acuerdo a la disponibilidad de recursos.                                
4. Actualización del mapa de riesgos como consecuencia de la materialización de eventos no deseados</t>
  </si>
  <si>
    <t>1. 01/12/2021
2. 01/11/2021
3. 01/11/2021 
4. 01/11/2021</t>
  </si>
  <si>
    <t>1. 31/12/2021
2. 31/12/2021
3. 31/12/2021
4. 31/12/2021</t>
  </si>
  <si>
    <t>Mediante comunicación con radicado 20217100441393 se reportaron avances asi: 
1. Correos electrónicos del 25 de noviembre de 2021 indicando requerimientos de guayas de portátiles instalados en la SCRD. Adicionalmente, se solicitó al contratista mejorar la seguridad del punto de atención, así como de las demás sedes de la entidad.
2. Correos electrónicos del 21 de diciembre de 2021 socializando las recomendaciones de la Compañía de Vigilancia frente a los hurtos computadores portátiles. Adicionalmente, se dio instrucción al operario del punto de atención, mediante documento audiovisual.
3. Acta de reunión - Seguimiento a perdida de computador en punto de atención al ciudadano y auditorio de la SCRD. 
4. Memorando remitiendo la actualización de la Matriz de Riesgos Grupo Interno Servicios Administrativos para el proceso de Gestión Administrativa.
Se complementó información de la solicitud de cierre, mediante correo electrónico del 08/03/2022.</t>
  </si>
  <si>
    <t xml:space="preserve">1.        Anexo al radicado 20217100441393 y radicado 20217100138131, página 5 
2.        Anexo al radicado 20217100441393 y https://drive.google.com/drive/my-drive
3.        Radicado 20217100371443
4.        Radicado 20217100421163
</t>
  </si>
  <si>
    <t>Presunto accidente de trabajo hasta tanto la ARL lo valide. Se presentó cuando la contratista María Alejandra Contreras tenía reunión de equipo en el Archivo Distrital y accediendo al sitio de reunión en bajada, piso húmedo por la lluvia, refiere que dio mal el paso porque resbaló y se tronchó pie izquierdo. La caída generó contusión de pie izquierdo e incapacidad de 7 días.</t>
  </si>
  <si>
    <t>Porque tenía prisa de llegar a tiempo a la reunión lo reportó directamente a la ARL y extemporáneamente al profesional de Seguridad y Salud en el Trabajo</t>
  </si>
  <si>
    <t>1. Informar en reunión a los contratistas de la Dirección de Asuntos Locales y Participación la metodología de reportes de accidentes de trabajo
2. Publicar tips en Cultunet sobre reporte de accidentes de trabajo y qué se considera un riesgo de accidente de trabajo en casa y en la oficina</t>
  </si>
  <si>
    <t>Grupo Interno de Talento Humano / Dirección de Asuntos Locales y Participación</t>
  </si>
  <si>
    <t>1. 22/03/2022
2. 22/03/2022</t>
  </si>
  <si>
    <t>1. 30/05/2022
2. 30/05/2022</t>
  </si>
  <si>
    <t xml:space="preserve">1. Se realizó capacitación al personal de la Dirección de Asuntos Locales y Participación sobre ARL y Seguridad y Salud en el trabajo. Se cuenta con el registro de asistencia de la socialización presencial realizada con el equipo de la Dirección de Asuntos Locales y Participación, así como la evaluación de la actividad.
2. Se realizó la socialización en Cultunet, sobre los tips para reportar los accidentes de trabajo desde casa y en la entidad. Asunto: Publicación el 11 de abril 2022: Recuerda aplicar estos siete pasos ante un accidente o incidente de trabajo.
</t>
  </si>
  <si>
    <t xml:space="preserve">1. Radicado No. 20227300129233 del 4 de abril del 2022
2. Radicado: 20227300137523 y anexos
</t>
  </si>
  <si>
    <t xml:space="preserve">El día 08/02/2022 aproximadamente a las 09:30 a.m. la servidora Luz Estella Bello tomo agua de un termo que solicitó le llevara el personal contratista de aseo y cafetería, al momento de tomar un vaso de agua, manifestó percibir un sabor a vinagre, sin embargo no le fue posible escupir por lo que se tomó un trago grande del contenido. Inicialmente no le causó molestias. Luego del evento el día 08/02/2022, el supervisor del contrato solicito indagación preliminar a la coordinadora del equipo de aseo y cafetería, la señora Luz Helena Vargas - UT EMINSER SOLOASEO, quien halló en la nevera de la cafetería de la SCRD un galón de 5 lts que contenía vinagre color lechoso, etiquetado con vinagre blanco. No se explican como estaba el vinagre porque el jueves y viernes limpian la nevera. Revisan el recipiente porque estaba vencido lo dispusieron en reciclaje. Desconocen la procedencia de como llego el vinagre a la nevera. El vinagre no esta en el listado de insumos.
Sin embargo el día 09/02/2022, la servidora Luz Stella le manifestó por correo electrónico al supervisor del contrato de aseo y cafetería a las 6:00 p.m. que había pasado mala noche y que el contacto con la sustancia que contenía el agua le había ocasionado lesiones en la boca y molestia en la garganta. La situación fue informada a talento humano el día 09/02/2022 a las 10:00 p.m por parte del supervisor del contrato de aseo y cafetería. Por lo que se dió aviso a la ARL el día 10/02/2022., se le prestó atención médica a través de arl dinámica quienes le formularon medicamentos y control el día 17/02/2022. Dx alergia no especificada (t784). Durante el control la servidora Luz Stella indica que el médico que la atendió le manifestó que presentaba aftas o llagas en la boca y garganta e inflamación en los ganglios debido a la lesión.
</t>
  </si>
  <si>
    <t>Entrenamiento inicial inadecuado de las operarias de aseo y cafetería, frente a las actividades operativas para la preparación de bebidas calientes y frías</t>
  </si>
  <si>
    <t xml:space="preserve">1. Formular y socializar los protocolos para el servicio de cafetería entre lo servidores públicos de la SCRD.                                
2. Petición de documentos a UT Eminser - Soloaseo de los resultados de la medición de riesgo psicosocial aplicado a las operarias, los resultados de los certificados de aptitud de los examenes de ingreso y de la matriz de peligros y riesgos                                
3. Realizar identificación de peligros en servicio de cafetería y aseo y hacer entrega a Seguridad y Salud en el Trabajo del Grupo Interno de Talento Humano para validación y gestión de acciones                                
4. Realizar capacitación al personal de aseo y cafetería sobre los peligros de los insumos que se manejan para la prestación del servicio y sobre los cuidados en la preparación y manejo de bebidas calientes.                                </t>
  </si>
  <si>
    <t xml:space="preserve">UT EMINSER SOLOASEO - Supervisor Contrato 448 de 2021        
</t>
  </si>
  <si>
    <t>1. Protocolo socializado
2. Solicitud de documentos de riesgo psicosocial
3. Informe de identificación de peligros
4. Capacitación a personal de aseo y cafetería</t>
  </si>
  <si>
    <t xml:space="preserve">1. 03/03/2022        
2. 03/03/2022        
3. 03/03/2022        
4. 03/03/2022                
</t>
  </si>
  <si>
    <t xml:space="preserve">1. 08/04/2022        
2. 08/04/2022        
3. 08/04/2022        
4. 08/04/2022        </t>
  </si>
  <si>
    <t xml:space="preserve">1. Protocolo para el servicio de cafetería emitido y socializado                                
2. Se solicitaron y obtuvieron documentos de UT Eminser - Soloaseo, de los resultados de la medición de riesgo psicosocial aplicado a las operarias, los resultados de los certificados de aptitud de los examenes de ingreso y de la matriz de peligros y riesgos                                
3. Se realizó identificación de peligros en servicio de cafetería y aseo y se informó al Grupo Interno de Talento Humano                           
4. Se realizó capacitación al personal de aseo y cafetería, sobre los peligros de los insumos que se manejan para la prestación del servicio y sobre los cuidados en la preparación y manejo de bebidas calientes. </t>
  </si>
  <si>
    <t xml:space="preserve">1.  Anexos 9 y 10 a radicado 2022710020728300009
2. Radicado 20227300115843 y anexo 8 a radicado 20227100207283
3. Anexo 6 a radicado 20227100207283
4. Anexo 4 a radicado 20227100207283
</t>
  </si>
  <si>
    <t>Radicado: 20221400130153 / Numeral 1.2. Informe de Evaluación y Seguimiento a Metas Priorizadas Plan de Desarrollo Distrital Nuevo Contrato Social - Componente contractual:
HALLAZGO No. 4 Contrato 333-2021 Acta de entrega no efectuada, por motivo de vacaciones, al nuevo supervisor.
El pasado 27 de diciembre de 2021, se presentó al Equipo Auditor (Rad.20217100430673), por parte del auditado argumentando, entre otros: “…No se consideró necesario constituir un acta por cuanto a la fecha de inicio de vacaciones del supervisor titular no quedaron trámites pendientes, tan solo las novedades que por el normal desarrollo y ejecución del contrato se debieran asumir en el periodo de las vacaciones…”. No se desvirtúa el hallazgo, por lo tanto, se mantiene.</t>
  </si>
  <si>
    <t>No se tuvo en cuenta lo que indica el Manual de Supervisión dado que no se requiere realizar un acta de entrega de un contrato por Vacaciones sino un informe según consta en el "manual de Supervisión de la entidad donde describe: "Cuando exista cambio de supervisor por vacaciones, renuncia o cualquier otro motivo, El supervisor saliente deberá emitir un informe en el cual señale la situación actual del contrato o convenio indicando el porcentaje y cumplimiento de cada una de las obligaciones, así como las actividades desarrolladas y las pendientes"</t>
  </si>
  <si>
    <t xml:space="preserve">1. Socializar el Manual de Supervisión vigente y reiterar su cumplimiento entre los Supervisores del Grupo Interno de Trabajo de Gestión de Servicios Administrativos
2. Establecer como control interno del Grupo Interno de Trabajo de Gestión de Servicios Administrativos la verificación y aval del informe de Supervisión por periodo de vacaciones antes de avalar el traslado de inventario de los bienes muebles asignados.
</t>
  </si>
  <si>
    <t>Grupo Interno de Trabjao de Gestión de Servicios Administrativos</t>
  </si>
  <si>
    <t>Memorando interno</t>
  </si>
  <si>
    <t>1. 20/06/2022
2. 20/06/2022</t>
  </si>
  <si>
    <t>1. 23/09/2022
2. 23/09/2022</t>
  </si>
  <si>
    <t xml:space="preserve">1. Se socializo el Manual de Supervisión vigente y se reiteró su cumplimiento entre los Supervisores del Grupo Interno de Trabajo de Gestión de Servicios Administrativos mediante memorando y correo electrónico.
2. Se dio el lineamiento de ejercer el control interno de la verificación y aval del informe de Supervisión por periodo de vacaciones antes de avalar el traslado de inventario de los bienes muebles asignados.
</t>
  </si>
  <si>
    <t>Memorando y Correo electrónico, radicado 20227100372893</t>
  </si>
  <si>
    <t>Alexandra Saldarriaga Otero - Andrés Pabón Salamanca</t>
  </si>
  <si>
    <t xml:space="preserve">
Al verificar el cumplimiento de las actividades, se evidenciaron los siguientes productos:
*Radicado Orfeo N.° 20227100372893
*Correo electronico 
</t>
  </si>
  <si>
    <t>De acuerdo a las evidencias presentadas por el Grupo Interno De Trabajo De Gestión De Servicios Administrativos, se evidencio lo siguiente:
 * Mediante el radicado Orfeo N.º 20227100372893 de fecha 22 de septiembre de 2022, la coordinación de Grupo Interno De Trabajo De Gestión de Servicios Administrativos, realizó la socialización a los supervisores del GITSA y reitero el cumplimiento en el marco de sus deberes y responsabilidades de los siguientes documentos y :
 - Manual de Supervisión e Interventoría de Contratos “MN-02-CP-JUR-APY v3 ”
 - Procedimiento de Supervisión, Interventoría y Liquidación “PR-JUR-04 v9" 
 - Formato Informe de Supervisión "FR- 02- PR-JUR-04 v2"
 Ahora bien, revisado el histórico del radicado se verificó que el documento que se encuentra firmado electrónicamente por medio del sistema de Orfeo e informado a los supervisores. Así mismo, los referidos documentos fueron comunicados por correo electrónico el 23 de septiembre de 2022 a los supervisores para su conocimiento y aplicación en la labor de Supervisión que ejercen. 
 Por otro lado en la socialización enunciada se solicitó a los supervisores realizar y radicar el informe detallado de entrega de Supervisión por periodo de vacaciones y su respectiva socialización con la persona designada por el jefe inmediato. Lo anterior como requisito para avalar el traslado de inventario de los bienes muebles asignados, entre otras orientaciones relacionadas al ejercicio de la supervisión. 
 La Oficina de Control interno, verificó que mediante el radicado N.° 20237100152363, que se presento el informe indicando si tiene a su cargo la supervisión y/o apoyos a la supervisión de contratos de la entidad y su estado, de los siguientes contratos:
 Contrato 433 de 2022
 Contrato 333 de 2021
 Contrato 330 de 2021.
 Finalmente, mediante radicado Orfeo N.º 20227100389323, el Coordinador Grupo Interno De Trabajo De Gestión De Servicios Administrativos solicitó el cierre de la acción de mejora N.º 1106, de conformidad con el procedimiento de la mejora.
  Por lo tanto, se concluye que se cierra de forma efectiva.</t>
  </si>
  <si>
    <t>Radicado: 20221400130153 / Numeral 1.2. Informe de Evaluación y Seguimiento a Metas Priorizadas Plan de Desarrollo Distrital Nuevo Contrato Social - Componente contractual:
HALLAZGO No. 5 Contrato 333-2021 Debilidad en el informe de supervisión. El pasado 27 de diciembre de 2021, se presentó al Equipo Auditor (Rad.20217100430673), por parte del auditado argumentando, entre otros: “…Los informes contemplan la Obligación General establecida en el Contrato en consonancia con el objeto de este…”. No se desvirtúa el hallazgo, por lo tanto, se mantiene</t>
  </si>
  <si>
    <t>No se tuvo en cuenta que El formato de informe de supervisión versión anterior a la fecha del 29/11/2021 no contenía la descripción de las obligaciones detalladas.</t>
  </si>
  <si>
    <t>Socializar el formato de informe de Supervisión vigente FR 02-PR-JUR-04 V2 de fecha 29/11/2021 y reiterar su cumplimiento entre los Supervisores del Grupo Interno de Trabajo de Gestión de Servicios Administrativos.</t>
  </si>
  <si>
    <t>Se socializo el Manual  de Supervisión y fotmato de informe vigentes y se reiteró su cumplimiento entre los Supervisores del Grupo Interno de Trabajo de Gestión de Servicios Administrativos.</t>
  </si>
  <si>
    <t>Memorando con radicado 20227100372893
 y anexo 2 a dicho radicado.</t>
  </si>
  <si>
    <t>De acuerdo a las evidencias presentadas por el Grupo Interno De Trabajo De Gestión de Servicios Administrativos, se evidencio lo siguiente:
 * Mediante el radicado Orfeo N.º 20227100372893 de fecha 22 de septiembre de 2022, la coordinación de Grupo Interno de Trabajo de Gestión de Servicios Administrativos, realizó la socialización a los supervisores del GITSA y reiteró el cumplimiento en el marco de sus deberes y responsabilidades de los siguientes documentos y :
 - Manual de Supervisión e Interventoría de Contratos “MN-02-CP-JUR-APY v3 ”
 - Procedimiento de Supervisión, Interventoría y Liquidación “PR-JUR-04 v9" 
 - Formato Informe de Supervisión "FR- 02- PR-JUR-04 v2"
 Ahora bien, revisado el histórico del radicado se verificó que el documento que se encuentra firmado electrónicamente por medio del sistema de Orfeo e informado a los supervisores. Así mismo, los referidos documentos fueron comunicados por correo electrónico el 23 de septiembre de 2022 a los supervisores para su conocimiento y aplicación en la labor de Supervisión que ejercen. 
 Por otro lado en la socialización enunciada se solicitó a los supervisores realizar y radicar el informe detallado de entrega de Supervisión por periodo de vacaciones y su respectiva socialización con la persona designada por el jefe inmediato. Lo anterior como requisito para avalar el traslado de inventario de los bienes muebles asignados, entre otras orientaciones relacionadas al ejercicio de la supervisión. 
La Oficina de Control interno, verificó mediante los siguientes radicados la utilización del formato de supervisión vigente "CÓDIGO: FR- 02- PR-JUR-04 VERSIÓN: 02" y la discriminación de cada una de las obligaciones, así: 
 20227100340543 (Contrato 148 de 2022)
 20237100057302 (Contrato 333 de 2021)
 20237100056702 (Contratp 433 de 2022)
Finalmente, mediante radicado Orfeo N.º 20227100389333, el Coordinador Grupo Interno de Trabajo De Gestión de Servicios Administrativos solicitó el cierre de la acción de mejora N.º 1106, de conformidad con el procedimiento de la mejora.
Por lo tanto, se concluye que se cierra de forma efectiva.</t>
  </si>
  <si>
    <t>Realizada la autoevaluación de los procesos de Gestión Administrativa y Gestión Documental, frente a la presentación de informes, requerimientos y reportes entre otros que solicitan al Grupo Interno de Trabajo de Gestión de Servicios Administrativos y dada la operatividad en las diferentes líneas de acción del área, se requiere establecer un mecanismo de control y seguimiento más eficiente.</t>
  </si>
  <si>
    <t>Falta de alertas oportunas a nivel institucional frente a las fechas de entrega de los diferentes requerimientos, informes y reportes entre otros.</t>
  </si>
  <si>
    <t xml:space="preserve">1. Elaborar el Tablero de seguimiento de actividades de GITGSA y solicitar su legalización en la plataforma MIPG.
2. Realizar la verificación de los diferentes requerimientos, informes y reportes entre otros que son solicitados al Grupo Interno de Trabajo de Gestión de Servicios Administrativos e incluirlos en el formato “Tablero de seguimiento de actividades GITGSA” aprobado y publicado para iniciar el seguimiento correspondiente.
3. Socializar con los funcionarios y contratistas que hacen parte del Grupo Interno de Trabajo de Gestión de Servicios Administrativos el formato y su manejo.
</t>
  </si>
  <si>
    <t>1. Formato “Tablero de seguimiento de actividades de GITGSA”
2. Formato “Tablero de seguimiento de actividades de GITGSA” diligenciado
3. Acta de socialización</t>
  </si>
  <si>
    <t>1. 28/06/2022  
2. 30/07/2022
3. 30/08/2022</t>
  </si>
  <si>
    <t>1. 30/07/2022
2. 30/08/2022
3. 30/08/2022</t>
  </si>
  <si>
    <t>1. Se elaboró el Tablero de seguimiento de actividades de GITGSA y se solicitó solicitar su legalización en la plataforma MIPG.
2. Se realizó la verificación de los diferentes requerimientos, informes y reportes entre otros que son solicitados al Grupo Interno de Trabajo de Gestión de Servicios Administrativos y se incluyeron en el formato “Tablero de seguimiento de actividades GITSA” aprobado y publicado para iniciar el seguimiento correspondiente
3. Se socializo, en comité primario, el formato y su manejo con los funcionarios y contratistas que hacen parte del Grupo Interno de Trabajo de Gestión de Servicios Administrativos.</t>
  </si>
  <si>
    <t xml:space="preserve">1. Radicados 20227100237303 y 20221700240363
2. Link de uso interno del area: https://docs.google.com/spreadsheets/d/1ImqDMEXO_BHNNlRBYIKplVhzJn9fD2G/edit?usp=sharing&amp;ouid=117212711526682845075&amp;rtpof=tr ue&amp;sd=true.
3. Acta con radicado 20227100248223
</t>
  </si>
  <si>
    <t>No en todos los casos la Organización toma las acciones necesarias para controlar y corregir el  incumplimiento de la meta de indicadores.</t>
  </si>
  <si>
    <t>No se ha divulgado de manera suficiente a los responsables de los procesos las fuentes generadoras de acciones correctivas y de mejora y su aplicación en el reporte y análisis de indicadores.</t>
  </si>
  <si>
    <t>Realizar los ajustes a los reportes realizados en el indicador</t>
  </si>
  <si>
    <t xml:space="preserve">1. Actualizar lineamientos con el fin de fortalecer controles en el reporte de indicadores y análisis  de la información generando alertas tempranas para la formulación de acciones correctivos cuando no se cumpla el indicador.                                
2. Socializar el procedimiento de administración de indicadores y el manual para gestionar acciones correctivas y de mejora donde se explique las fuentes para documentar acciones correctivas y de mejora.                                
3. Validar la información de los resultados de los indicadores por parte del responsable del proceso Gestión documental, de recursos físicos y servicios generales con el fin de generar acciones correctivas y de mejora frente a resultados aceptables o críticos.
4. Verificar la eficacia de la acción                                                </t>
  </si>
  <si>
    <t xml:space="preserve">1. 16/12/2020        
2. 16/12/2020        
3. 16/12/2020        
4. 16/12/2020        </t>
  </si>
  <si>
    <t xml:space="preserve">1. 30/03/2022        
2. 30/03/2022         
3. 30/03/2022       
4. 30/03/2022 
</t>
  </si>
  <si>
    <t>1. Se adoptó un nuevo procedimiento mediante el cual se actualizaron lineamientos para el reporte de indicadores y análisis de la información para alertas tempranas y formulación de acciones correctivas cuando no se cumple el indicador.  Producto: Procedimiento de indicadores ajustado
2. Se socializó el procedimiento y los formatos e instrumentos para la formulación y administración de indicadores. Así mismo, se actualizó y socializó el manual para gestionar acciones correctivas y de mejora, indicando formatos y fuentes para documentar acciones correctivas y de mejora. Producto, Socialización de procedimiento de indicadores y socialización de procedimiento y formatos para la mejora
3. Se validó la información de los resultados de los indicadores por parte del responsable del proceso Gestión Administrativa, para validar la necesidad o no de generar acciones correctivas y de mejora, debido a resultados aceptables o críticos. Informes de resultados de indicadores validados por la líder de proceso.
4. Desde la Oficina Asesora de Planeación se hizo seguimiento al reporte de indicadores por parte del Proceso de “Gestión Administrativa”, para verificar la eficacia de la acción. Resultados de indicadores revisados y publicados.</t>
  </si>
  <si>
    <t xml:space="preserve">1. Documento con radicado 20221700136903
2. Radicado 20221700067783 y Anexos 1 y 2 al radicado 20221700312933
3. Elaboración y firma de radicados 20227100139043, 20227100181683, 20227100221933 y 20227100272413
4. Trámite y seguimiento a radicados 20227100139043, 20227100181683, 20227100221933, y 20227100272413
</t>
  </si>
  <si>
    <t>GESTIÓN DOCUMENTAL</t>
  </si>
  <si>
    <t>Se evidencia debilidad en la descripción del riesgo, toda vez que se observa descripción de todas las fases de la gestión documental, y no es claro el evento no deseado, lo que dificulta identificar la posible materialización del riesgo.</t>
  </si>
  <si>
    <t>Porque no se ha documentado en la entidad los planes de atención de emergencias y desastres en archivos y se encuentran desactualizados los procedimientos y el Programa de Gestión Documental.</t>
  </si>
  <si>
    <t>Actualización del Programa de Gestión Documental y de la Matriz de Riesgos del Proceso de Gestión Documental</t>
  </si>
  <si>
    <t>1. Actualizar el Programa de Gestión Documental PGD de la SDCRD                                
2. Formular el Plan Específico para la Atención de Desastres y Emergencias en Archivos                                
3. Actualizar la Matriz de Riesgos del Proceso de Gestión Documental                                
4. Elaborar reportes de seguimientos cuatrimestral a los riesgos de gestión y/o de corrupción identificados</t>
  </si>
  <si>
    <t>Profesional Especializado asignado a Gestión Documental</t>
  </si>
  <si>
    <t>Documentos propuestos actualizados</t>
  </si>
  <si>
    <t xml:space="preserve">1. 2/01/2022        
2. .1/02/2022        
3. 1/04/2022        
4. 1/09/2022
</t>
  </si>
  <si>
    <t xml:space="preserve">1. 31/03/2022        
2. 30/04/2022        
3. 30/04/2022        
4. 30/11/2022        
</t>
  </si>
  <si>
    <t>Se solicitó ampliación de fecha para ejecución de actividad 4, mediante radicado 20227100241173.
1. Se actualizo el Programa de Gestión Documental PGD de la SDCRD
2. Se formulo el Plan Específico para la Atención de Desastres y Emergencias en Archivos
3. Se actualizo la Matriz de Riesgos del Proceso de Gestión Documental
4. Se elaboraron reportes de seguimientos cuatrimestral a los riesgos de gestión y/o de corrupción identificados</t>
  </si>
  <si>
    <t xml:space="preserve">
1. Radicado 20227100111733
2. Radicado 20221700251543
3. Radicado 20227100074413
4. https://drive.google.com/drive/u/2/folders/1HJ-EGqa0YXtLiqiBRYh-g8p4fAdD_Xar
</t>
  </si>
  <si>
    <t>Revisados los soportes de cada una de las acciones se evidencia que se cumplió a cabalidad con el plan de mejora en cada una de las tareas programadas y en los tiempos estipulados.</t>
  </si>
  <si>
    <t>Se evidencia debilidad en la identificación de los controles, toda vez que no responden a acciones como verificar, revisar, cotejar, validar etc., acciones o actividades que deben estar documentadas como actividades de control en los correspondientes procedimientos relacionados con la gestión documental</t>
  </si>
  <si>
    <t>Porque se encuentran desactualizados los procedimientos y los programas específicos del Programa de Gestión Documental.</t>
  </si>
  <si>
    <t xml:space="preserve">1. Formular y/o actualizar el 100% procedimientos de Gestión Documental relacionados con las operaciones de gestión, trámite, organización documental y disposición final, incluyendo en el ítem de "Condiciones Generales y/o Políticas de Operación" los lineamientos correspondientes a los documentos electrónicos y los expedientes virtuales (digitales) y en el ítem "Puntos de Control" definiendo los controles asociados a los documentos electrónicos, según corresponda.                                
2. Formular el Programa Específico de Auditoría y Control en Gestión Documental                                
3. Actualizar la Matriz de Riesgos del Proceso de Gestión Documental                                
4. Elaborar reportes de seguimientos cuatrimestral a la implementación de controles de riesgos de gestión y/o de corrupción identificados        </t>
  </si>
  <si>
    <t>Documentos e informes propuestos actualizados</t>
  </si>
  <si>
    <t xml:space="preserve">1. 1/02/2022        
2. 1/05/2022        
3. 1/04/2022        
4. 1/09/2022
</t>
  </si>
  <si>
    <t xml:space="preserve">1. 30/09/2022        
2. 30/09/2022        
3. 30/04/2022        
4. 30/11/2022       </t>
  </si>
  <si>
    <t>Se solicitó ampliación de fechas para ejecución de actividade 1, 2 y 4, mediante radicado 20227100241173.
1. Se formuló y actualizo el 100% procedimientos de Gestión Documental relacionados con las
operaciones de gestión, trámite, organización documental y disposición final, incluyendo en el
ítem de "Condiciones Generales y/o Políticas de Operación" los lineamientos correspondientes a los documentos electrónicos y los expedientes virtuales (digitales) y en el ítem "Puntos de Control" definiendo los controles asociados a los documentos electrónicos, según corresponda
2. Se formuló el Programa Específico de Auditoría y Control en Gestión Documental
3. Se actualizo la Matriz de Riesgos del Proceso de Gestión Documental
4. Se elaboró reportes de seguimientos cuatrimestral a los riesgos de gestión y/o de corrupción identificados</t>
  </si>
  <si>
    <t xml:space="preserve">
1. Radicados 20227100196343, 20227100184493, 20227100184033, 20227100183933, 20227100183893 y 20221700277213
2. Radicado 20227100231043
3. Radicado 20227100074413
4. https://drive.google.com/drive/u/2/folders/1HJ-EGqa0YXtLiqiBRYh-g8p4fAdD_Xar
</t>
  </si>
  <si>
    <t>Revisados los soportes de cada una de las acciones se evidencia que se cumplió a cabalidad con el plan de mejora en cada una de las tareas programadas y en los tiempos estipulados, razón por la cual se califica como eficaz.</t>
  </si>
  <si>
    <t>Porque la SCRD no ha adquirido o diseñado un software que permita un registro, seguimiento y control a las acciones correctivas y de mejora que se formulan como parte de la mejora continua de los procesos.</t>
  </si>
  <si>
    <t>1. Realizar un balance actualizado de la información que debe registrarse, mantenerse, reportarse y evaluarse, como elemento fundamental de la mejora continua de los procesos de la entidad.        
2. Evaluar alternativas de software existente en el Distrito para el manejo de planes de mejora, para definir cual resulta más apropiado y al alcance técnico y financiero de la SCRD.</t>
  </si>
  <si>
    <t xml:space="preserve">1. Oficina Asesora de Planeación- equipo MIPG   </t>
  </si>
  <si>
    <t xml:space="preserve">1. 19/04/2022
2. 02/05/2022
</t>
  </si>
  <si>
    <t xml:space="preserve">1. 30/06/2022        
2. 30/08/2022
</t>
  </si>
  <si>
    <t xml:space="preserve">1. Se elaboró un balance actualizado de la información que debe registrarse, mantenerse, reportarse y evaluarse, como elemento fundamental de la mejora continua de los procesos de la entidad
2. Se indagó en las entidades del Distrito y con base en ello se realizó un balance comparativo entre los softwares disponibles para el manejo de planes de mejora
</t>
  </si>
  <si>
    <t xml:space="preserve">1.  Documento con radicado 20221700433003
2. Documento con radicado 20221700433053
</t>
  </si>
  <si>
    <t>Angelmiro Vargas C.</t>
  </si>
  <si>
    <t>Revisado el radicado de Orfeo No. 20221700433003 se evidencia que se presentó el listado actualizado de temas o información que debe registrarse, mantenerse, reportarse y evaluarse, como elemento fundamental de la mejora continua de los procesos de la entidad, con corte a 27 de octubre de 2022. 
Con radicado de Orfeo No. 20221700433053, Se evidencia acta de reunión del Jefe de la Oficina de Planeacióin con el Profesional encargado del tema en donde se evaluaron los atributos técnicos y financieros para identificar opción de software más apropiado para el manejo de planes de mejora en la SCRD y en la que se deterina que por lo expuesto  y dadas, la oferta de software, existente entre las entidades del Distrito para el manejo y/o administración de planes de mejora, el aplicativo PANDORA es la opción más adecuada para su adopción en la SCRD.</t>
  </si>
  <si>
    <t xml:space="preserve">Revisados los documentos soportes de las acciones desarrolladas por parte del proceso para cumpluir con el plan de mejoramiento, se evidencia que se realizaron dentro de los términos establecidos, por lo anterior se califica como eficaces las acciones adelantadas.  </t>
  </si>
  <si>
    <t>TODOS LOS PROCESOS</t>
  </si>
  <si>
    <t>Informe Final Auditoria de Evaluación y Seguimiento a Gestión de Riesgos 2021  Hallazgo 03 - ORFEO Radicado no. 20211400381663: 
Se evidencia que no existe un mecanismo o herramienta documentada y soportes, que permita evidenciar de manera “periódica” entre los “ciclos de control” establecidos, que se realiza un monitoreo y seguimiento a los riesgos y controles por parte de la “Primera Línea de Defensa” de acuerdo a la naturaleza y complejidad de cada proceso.</t>
  </si>
  <si>
    <t>Por desconocimiento de lineamiento establecido en la política de administración de riesgos v4, frente al monitoreo y seguimiento a los controles y planes de acción por parte de la primera linea de defensa</t>
  </si>
  <si>
    <t>No se establece corrección inmediata, debido que hasta el momento se va a implementar la forma de realizar el seguimiento a los controles de acuerdo con la política de administración de riesgos vigente</t>
  </si>
  <si>
    <t xml:space="preserve">1. Planear y diseñar instrumento para realizar seguimiento a los controles por parte de la primera y segunda linea de defensa, de acuerdo con la política de administración de riesgos vigente.
2. Solicitar diligenciamiento de instrumento diseñado para el seguimiento de la aplicación de controles registrados en los mapas de riesgos.
3. Reportar evidencias de la aplicación de los controles registrados en los mapas de riesgos, de acuerdo con la política de administración de riesgos vigente.
4.Verificar el reporte realizado por la primera linea y registrar observaciones por parte de la OAP como segunda linea.
5. Socializar los planes de acción de los riesgos y sus avances de manera trimestal.
</t>
  </si>
  <si>
    <t>Jefe Oficina Asesora de Planeación</t>
  </si>
  <si>
    <t>1-.01/04/2022
2.11/04/2022
3.21/04/2022
4.01/05/2022
5.01/04/2022</t>
  </si>
  <si>
    <t>1.30/04/2022
2.13/05/2022
3.30/11/2022
4.30/11/2022
5.30/11/2022</t>
  </si>
  <si>
    <t xml:space="preserve">1. Se elaboró encuesta drive para reporte de seguimiento de controles
2. Se envió correo desde la jefa de planeación el 12 de mayo, solicitando el seguimiento de controles por parte de la primera línea de defensa
3. aplicación de los controles registrados en los mapas de riesgos, los enlaces han venido diligenciando encuesta según periodicidad de acuerdo a la valoración del riesgo inherente.
4. Se elaboró informe se Seguimiento a los controles de los mapas de riesgos de Gestión y de Corrupción 2022 por parte de la OAP como segunda línea de defensa
5. Se publica informes de seguimientos a planes de riesgos en la Cultunet para conocimiento de los equipos de trabajo
</t>
  </si>
  <si>
    <t xml:space="preserve">1. vínculo del formulario: https://forms.gle/y6XytiEaXWr2JiyP8
2. Anexo 2 a radicado 20221700433563
3. Anexo 3 a radicado 20221700433563
4. Documento con radicado no. 20221700177503
5. Documento publicado en https://intranet.culturarecreacionydeporte.gov.co/mipg/riesgos/riesgos2022
</t>
  </si>
  <si>
    <t>Se evidencia la ejecución de los resultados previstos conforme con las acciones planteadas. Asimismo al cotejar con las causas relacionadas con el hallazgo, a partir de las acciones planteadas se evidencia monitor y seguimiento a los controles y planes de acción por parte de la primera línea. Al consultar página web y Cultunet se evidencia que los mapas de riesgos cuentan con seguimientos de primera línea de defensa, razón por la cual permite concluir efectividad en las acciones.</t>
  </si>
  <si>
    <t>GESTIÓN OPERATIVA DE TI</t>
  </si>
  <si>
    <t>El Grupo Interno de Sistemas revisó los controles del procedimiento “Sistemas de Información” y encontró que cumple parcialmente con los lineamientos establecidos en el Modelo de Seguridad y Privacidad de la Información. 
El hallazgo inicial se reemplazó con radicado 20211600380143, asi: Mediante radicado 20207400263503, el Grupo Interno de Sistemas, formuló la acción de mejora registrada con el código 1037. Sin embargo, el Alcalde Mayor de Bogotá emitió el Decreto 340/2020, mediante el cual modificó la estructura de la SCRD, suprimió algunas dependencias y creó otras, así como también modificó funciones de algunas dependencias. Por causa de esto, la entidad tuvo que hacer una reestructuración de su mapa de procesos, con lo cual desapareció el proceso Gestión de TIC, a la cual correspondía la acción 1037. En ese orden de ideas, se requiere definir y caracterizar un nuevo proceso que de cuenta del quehacer tecnológico en la entidad y formular procedimientos que se ajusten a las funciones de las dependencias creadas.
Por lo anterior, no resulta pertinente ejecutar las actividades programadas en la acción de mejora 1037, como quiera que desapareció el proceso y el procedimiento al que respondía y en cambio, se formula un nuevo plan de acción, el cual responde a la nueva estructura y funciones de la entidad, actualizadas con el Decreto Distrital 340 de 2020</t>
  </si>
  <si>
    <t>Porque en el momento de la formulación del Procedimiento de “Sistemas de Información”  no se contaba con un plan definido de Seguridad y Privacidad de la Información que contemplara los controles relacionados a desarrollo de Sistemas de Información, pero en la actualidad ya se encuentra establecido dicho plan. 
El nuevo análisis de causas se estableció así: Porque la entidad debía actualizar su estructura y funciones a los requerimientos de su misión.</t>
  </si>
  <si>
    <t xml:space="preserve">
1.Caracterizar el Proceso que responde a la Gestión Operativa de TI                                
2. Formular el procedimiento Desarrollar y/o Actualizar las iniciativas de TI Software (Ciclo de Desarrollo) que forma parte y permite desarrollar el nuevo proceso de Gestión Operativa de TI   
</t>
  </si>
  <si>
    <t>Coordinador Grupo Interno de Trabajo de Infraestructura y Sistemas de información</t>
  </si>
  <si>
    <t>1. 01/11/2021
2. 01/11/2021</t>
  </si>
  <si>
    <t>1. 30/06/2022
2. 30/06/2022</t>
  </si>
  <si>
    <t xml:space="preserve">Mediante documento con radicado 20211600380143 se reformuló el plan de acción . 
1. Se definió la caraterización el proceso "Gestión Operativa de Ti.
2. Se formuló el procedimiento para Desarrollar y/o Actualizar las iniciativas de TI Software (Ciclo de
Desarrollo) que forma parte y permite desarrollar el nuevo proceso de Gestión Operativa de TI
</t>
  </si>
  <si>
    <t>1. Radicado 20221600378593
2. Radicado 20221600378593</t>
  </si>
  <si>
    <t>La oficina de control interno mediante radicado No. 20221400107743 presentó el Informe de Seguimiento a Derechos de Autor de Software. Dentro del mismo se encuentra la No. 1, la cual se realizará el tratamiento correspondiente. Dicha observación describe: OBSERVACIÓN N.°1 - En relación con los Inventarios actualizados de los Equipos de Cómputo propiedad de la SCRD, no fue posible identificar qué licencias están instaladas en cada uno de los mencionados equipos. Al respecto, es recomendable que, como parte de la información del señalado inventario, se asocien los datos de la ubicación de las licencias de software para conocer dónde se encuentran instaladas. De esta manera, se facilita el control y seguimiento a la ubicación de la totalidad de licencias propiedad de la Secretaría.</t>
  </si>
  <si>
    <t>Porque En la herramienta de GLPI no se contaba con la funcionalidad para el mapeo de la información en los computadores</t>
  </si>
  <si>
    <t>1. Instalación, Configuración Software (Plugin Ocsinventory) en GLPI
2. Prueba de funciones del Plugin 
3. Conexión GLPI a base de datos de Ocsinventory
4. Importar Inventario de OcsInventory a GLPI
5. Revisar inconsistencias que se pueda presentar en la información entre ocsinventory y la que se importa GLPI
6. Registro de Licencias vigentes en GLPI Reporte
7. Revisión de Información, comparando la cantidad de licencias adquiridas contra las que se encuentran instaladas</t>
  </si>
  <si>
    <t>Grupo Interno de Trabajo de Infraestructura y Sistemas de Información</t>
  </si>
  <si>
    <t xml:space="preserve">1. Plugin instalado
2 y 3 Conexión realizada
4, 5, 6, y 7 Reporte
</t>
  </si>
  <si>
    <t>1. 16/05/2022
2. 17/05/2022
3. 17/05/2022
4. 18/05/2022
5. 18/05/2022
6. 30/05/2022
7. 01/07/2022</t>
  </si>
  <si>
    <t>1. 04/11/2022
2. 04/11/2022
3. 04/11/2022
4. 04/11/2022
5. 04/11/2022
6. 04/11/2022
7. 04/11/2022</t>
  </si>
  <si>
    <t>1. Se realizó instalación, Configuración Software (Plugin Ocsinventory) en GLPI
2. Se realizó prueba de funciones del Plugin 
3. Se realizó conexión GLPI a base de datos de Ocsinventory
4. Se importó Inventario de OcsInventory a GLPI
5. Se revisaron inconsistencias en la información entre ocsinventory y la que se importó al GLPI
6. Se realizó registro de Licencias vigentes en GLPI Reporte
7. Se hizo revisión de Información, comparando la cantidad de licencias adquiridas contra las que se encuentran instaladas</t>
  </si>
  <si>
    <t>El documento anexo al radicado 20221610444673, contiene las evidencias de las 7 actividades programadas.</t>
  </si>
  <si>
    <t>* El seguimiento detallado a esta observación se documentará una vez terminado la auditoría que se encuentra en curso.</t>
  </si>
  <si>
    <t xml:space="preserve">No se evidenció en el expediente 202173005702300001E PLAN INSTITUCIONAL DE CAPACITACIÓN - PIC 2021, soporte de la inducción a la funcionaria relacionada a continuación: Funcionario Fecha Ingreso Radicado FR-01-PR-HUM-03 Jefe Inmediato Carolina Ruiz Caicedo 06/07/2021 No registra Secretario de Cultura, Recreación y Deporte. </t>
  </si>
  <si>
    <t>Ausencia de verificación del envío del material de inducción y el
agendamiento a cada uno de los/as y servidores/as que se posesionen en la SCRD</t>
  </si>
  <si>
    <t>Formato de inducción de la servidora Carolina Ruiz Jefe Oficina Asesora de Comunicaciones, diligenciado, suscrito y radicado en orfeo con No. 20217300377693 de fecha 29/11/2021</t>
  </si>
  <si>
    <t>1. Planear con las áreas que intervienen en el proceso los espacios en la agenda para llevar a cabo las actividades de inducción, asi como, la organización del respectivo envío del material de inducción. 
2. Agendar las actividades de la jornada de inducción de las Servidoras y los Servidores, asi como, de los/as practicantes vinculados/as a la SCRD y remitir el material de inducción por correo electrónico. 
3. Desarrollar cada una de las actividades formativas del proceso de inducción y recibir por correo electrónico la constancia por parte del Servidor o Servidora, asi como, del practicante de la lectura de los contenidos de inducción enviados. 
4. Diligenciar y firmar el formato de control de inducción por parte de los responsables del Grupo Interno de Trabajo de Gestión del Talento Humano, el jefe inmediato del nuevo Servidor o Servidora, asi como, del practicante y este último según corresponda.</t>
  </si>
  <si>
    <t>Responsables del Grupo Interno de Trabajo de Gestión del Talento Humano, el jefe inmediato del nuevo Servidor o Servidora, asi como, del practicante</t>
  </si>
  <si>
    <t>Depende de las fechas de posesión que se programen en la SCRD</t>
  </si>
  <si>
    <t>Corrección: Formato "Control de Inducción para Nuevos Funcionarios" Carolina Ruiz Caicedo. 
1. Se planeó con los nuevos funcionarios, la agenda para llevar a cabo las actividades de inducción, asi como, la organización del respectivo envío del material de inducción. 
2. Se agendaron las actividades de la jornada de inducción de las Servidoras y los Servidores, vinculados/as a la SCRD y se publicó en el Drive el material de inducción, informando por correo electrónico a los funcionarios nuevos.
3. Se desarrollaron las actividades formativas del proceso de inducción y se recibieron por correo electrónico, las constancias de la lectura de los contenidos de inducción, enviados, por los participantes.
4. Fue diligenciado en línea, el formato de control de inducción por parte de los responsables del Grupo Interno de Trabajo de Gestión del Talento Humano, el jefe inmediato del nuevo Servidor o Servidora de la SCRD.</t>
  </si>
  <si>
    <t xml:space="preserve">1. Formato de Asistencia diligenciado y por los nuevos funcionarios, indicando que revisaron los contenidos de inducción, compartidos por Drive Expediente Orfeo No: 202273005702300001E
2. Expediente Orfeo No: 202273005702300001E
3. Expediente Orfeo No: 202273005702300001E
4. Expediente Orfeo No: 202273005702300001E
</t>
  </si>
  <si>
    <t>Se observa en la ejecución de las actividades previstas por parte del área responsable, y al consultarles se evidencian conforme. Al indagar por la causa esta refiere ausencia de material de inducción de agenda miento de los servidores que se posicionan en la Secretaría, aspecto que durante el 2023 se evidenció ejecutada razón por la cual se concluye que la actividad se ejecutó y que las causas posiblemente hayan sido subsanadas.</t>
  </si>
  <si>
    <t>"No obstante, al verificar de manera aleatoria los soportes reportados por el área, como evidencia de la realización de las actividades de inducción, se evidenciaron que los soportes de los funcionarios relacionados a continuación no cuentan con firma del Jefe Inmediato, conforme lo establece el referido formato FR-01 PRHUM03 “Como constancia del desarrollo de la inducción, firman los responsables del Grupo Interno de Trabajo de Gestión del Talento Humano, el jefe inmediato del nuevo funcionario y este último”.</t>
  </si>
  <si>
    <t>En su momento un número alto de firmantes en el formato FR-01PRHUM03 y Falta de verificación de la totalidad de las firmas requeridas en el formato FR-01PRHUM-03</t>
  </si>
  <si>
    <t>Revisión de los formatos de inducción de los servidores/as del nivel directivo que se han vinculado en la SCRD en la vigencia 2021, con el fin de verificar la firma del jefe inmediato.
Producto: Formatos de inducción de la vigencia 2021, de los servidores/as del nivel directivo con la firma del jefe inmediato.
Fecha de finalización: 31 de enero de 2022</t>
  </si>
  <si>
    <t>1. Incluir en la creación del radicado por Orfeo la totalidad de las firmas requeridas en el formato FR-01PRHUM-03 Control de inducción a funcionarios nuevos 
2. Realizar el seguimiento a través de Orfeo de la respectiva suscripción por parte de los firmantes 
3. Incluir en el procedimiento PR-HUM-03 Inducción y reinducción de personal, que previo a la firma del formato de inducción por parte de la coordinadora del Grupo Interno de Trabajo de Gestión de Talento Humano, el/la profesional responsable del procedimiento deberá suscribir el formato del mencionado grupo, previa verificación de la suscripción de todas las firmas.</t>
  </si>
  <si>
    <t>Profesional a cargo,
del GITGTH</t>
  </si>
  <si>
    <t>1 y2 Depende de las
fecha de posesión
que se programen en la SCRD
3. 20/02/2022</t>
  </si>
  <si>
    <t>1 y 2 Depende de las
fecha de posesión
que se programen
en la SCRD
3. 01/06/2022</t>
  </si>
  <si>
    <t>Corrección: Formato "Control de Inducción para Nuevos Funcionarios" con la firma del jefe inmediato a saber, Angela María Santamaría
Vannesa Barreneche, Alejandro Franco Plata yLiliana Morales.
1. Se incluyeron en los radicados las firmas requeridas en el formato Control de inducción a funcionarios nuevos 
2. Se realizó el seguimiento de la suscripción del formato de control de inducción, por parte de los firmantes previstos. 
3. Se incluyó en el procedimiento Inducción y reinducción de personal, que el formato de control de inducción sea firmado por la coordinadora del Grupo Interno de Trabajo de Gestión de Talento Humano y la profesional responsable del procedimiento, además del nuevo funcionario y su jefe inmediato.</t>
  </si>
  <si>
    <t xml:space="preserve">
1. Formato de Control de Inducción diligenciado y firmado Expediente Orfeo No: 202273005702300001E
2. Formato de Control de Inducción diligenciado y firmado Expediente Orfeo No: 202273005702300001E
3. Procedimiento HUM-PR-03-Inducción y/o Reinducción de la Secretaría de Cultura,
Recreación y Deporte, radicado 20221700228813  </t>
  </si>
  <si>
    <t>Se verifican los expedientes y documentos Orfeo evidenciando la corrección y la ejecución de las acciones correctivas planteadas. Al verificar las causas, las acciones se formularon con el propsoito de reducir su repetición. Con la actividad de re inducción e inducción planteado para 20 23 se evidencia que la situación descrita en el hallazgo no se repitió, razón por la cual se concluye que las acciones fueron efectivas.</t>
  </si>
  <si>
    <t>Los derechos de petición y/o requerimientos de información actualmente llegan a la SDCRD a través de varias fuentes que son administradas por la oficina de atención al ciudadano desde sus herramientas tecnológicas y el Grupo interno de Recursos Físicos por el sistema de correspondencia y la plataforma ORFEO. Sin embargo, se evidencia que se han venido presentando incumplimiento en los tiempos de respuesta, reprocesos por la inadecuada reasignación, duplicidad de respuestas por las diferentes áreas de la entidad y recepción de los requerimientos por los correos institucionales de los servidores públicos sin pasar el filtro de la oficina de atención al ciudadano y de correspondencia. Por lo tanto, de conformidad con el proceso de mejora continua se evidenció que se deben realizar mejoras al procedimiento de Atención al ciudadano y administración de la correspondencia para gestionar adecuadamente los derechos de petición y los requerimientos de información recibidas en la entidad</t>
  </si>
  <si>
    <t>Porque no existe un control del nivel de calidad de la radicación de comunicaciones oficiales, realizada a las actividades de radicación en la Ventanilla Única de Correspondencia.</t>
  </si>
  <si>
    <t>Procedimiento de Radicación de comunicaciones oficiales recibidas, enviadas e internas actualizado</t>
  </si>
  <si>
    <t>1. Actualizar el procedimiento PR-FIS-20 Radicación de comunicaciones oficiales recibidas, enviadas e internas, incluyendo en el numeral 6 "Condiciones Generales y/o Políticas de Operación", aquellas relacionadas con el manejo, radicación y asignación de derechos de petición y requerimientos de información. E incluir en el numeral 9 "Puntos de Control" la actividad de control que permita verificar la correcta asignación de comunicaciones oficiales a las dependencias.
2. Realizar una capacitación al personal asignado a la radicación sobre el funcionamiento y actividades que desarrollan las dependencias de la SDCRD, informando los asuntos principales que deben ser asignados
3. Elaborar un informe trimestral de la calidad de radicación de los documentos ingresados por Ventanilla Única de Correspondencia, en donde se revisará una muestra aleatoria del total de las comunicaciones recibidas y radicadas en el trimestre y informe contendrá cantidad de comunicaciones recibidas y radicadas tomadas en la muestra frente al total de comunicaciones recibidas, cantidad de comunicaciones asignadas correctamente a la dependencia, cantidad de comunicaciones con error de asignación a la dependencia y recomendaciones para el mejoramiento de la gestión.</t>
  </si>
  <si>
    <t>Profesional de Gestión Documental</t>
  </si>
  <si>
    <t xml:space="preserve">1. Procedimiento de Radicación de comunicaciones oficiales recibidas, enviadas e internas actualizado 
2. Capacitación relacionada con el funcionamiento de la SDCRD
3.  informe de calidad de la radicación en Ventanilla Única de Correspondencia
</t>
  </si>
  <si>
    <t xml:space="preserve">1. 01/04/2022
2. 01/07/2022
3. 01/08/2022
</t>
  </si>
  <si>
    <t xml:space="preserve">1. 30/08/2022
2. 30/09/2022
3. 30/11/2022
</t>
  </si>
  <si>
    <t>Se solicitó ampliación de fechas para ejecución de actividades 1 y 2 mediante radicado 20227100241173.
1. Se actualizó el procedimiento PR-FIS-20 Radicación de comunicaciones oficiales recibidas, enviadas e internas, incluyendo en el numeral 6 "Condiciones Generales y/o Políticas de Operación", aquellas relacionadas con el manejo, radicación y asignación de derechos de petición y requerimientos de información. E incluir en el numeral 9 "Puntos de Control" la actividad de control que permita verificar la correcta asignación de comunicaciones oficiales a las dependencias
2. Se realizó una capacitación al personal asignado a la radicación sobre el funcionamiento y actividades que desarrollan las dependencias de la SDCRD, informando los asuntos principales que deben ser asignados
3 Se elaboró un informe trimestral de la calidad de radicación de los documentos ingresados por Ventanilla Única de Correspondencia, en donde se revisará una muestra aleatoria del total de las comunicaciones recibidas y radicadas en el trimestre y informe contendrá cantidad de comunicaciones recibidas y radicadas tomadas en la muestra frente al total de comunicaciones recibidas, cantidad de comunicaciones asignadas correctamente a la dependencia, cantidad de comunicaciones con error de asignación a la dependencia y recomendaciones para el mejoramiento de la gestión</t>
  </si>
  <si>
    <t xml:space="preserve">
1. Radicado orfeo 20221700277213
Radicado orfeo 20221700334213
2. Radicado orfeo 20227100290353
Radicado orfeo 20227100290353
Radicado orfeo 20227100384483
3. Radicado orfeo 20227100479933
</t>
  </si>
  <si>
    <t xml:space="preserve">Mediante comunicación interna con radicado de Orfeo No. 20227100241173 del 29 de junio de 2022, se evidencia solicitud de ajuste de las fechas de vencimiento de las acciones del Proceso de Gestión Documental; con radicados de Orfeo Nos.  20221700277213 y 20221700334213, se evidencia ajustado el Procedimiento Radicación de Comunicaciones Oficiales Recibiidas , Enviadas e Internas CÓDIGO: DOC-PR- 05 VERSIÓN: 01 del 26 de julio de 2022 y se evidencia ajustado el Procedimiento de Peticiones, Quejas, Reclamos, Sugerencias y Denuncias - PQRSD Y
PROPOSICIONES CÓDIGO: RCC-PR-02 VERSIÓN: 02.
En radicados de Orfeo Nos. 20227100290353, 20227100290353 y 20227100384483 se evidencian actas de capacitacióbn con listado anexo  del personal  que realiza la radicación, contratistas y funcionarios de gestión documental, con el fin de tener claridad y logar una oportuna identificación y clasificación de la PQRS.
Con radicado de Orfeo No. 20227100479933 se evidencia Informe de radicación trimestral (primero, segundo y tercer trimestre 2022) del área de correspondencia en el aplicativo Orfeo.
</t>
  </si>
  <si>
    <t xml:space="preserve">Revisados cada uno de los soportes de las acciones adelantadas por el proceso para cumpliur con el plan de mejoramiento, se evidenció que fueron desarrolladas todas y cada una de las acciones dentro de los términos planteados. </t>
  </si>
  <si>
    <t>Al verificar el reporte de la Dirección Distrital de Servicio al ciudadano SDQS-Secretaría General Alcaldía Mayor se observa diferencia entre las fechas de finalización y la fecha de cierre. De lo anterior se evidencia debilidad en los controles frente a los roles y responsabilidades asignadas para la administración y uso de aplicativo en la SCRD.</t>
  </si>
  <si>
    <t>Porque se han actualizado el procedimiento de PR-FIS-20 Radicación de comunicaciones oficiales recibidas, enviadas e internas de acuerdo con la nueva funcionalidad del aplicativo ORFEO para registro de radicación de peticiones ciudadanas en SDQS Bogotá Te Escucha.</t>
  </si>
  <si>
    <t>1. Actualización del procedimiento de PR-FIS-20 Radicación de comunicaciones oficiales recibidas, enviadas e internas incluyendo el ítem de lineamientos los relacionados con la recepción y asignación de peticiones ciudadanas y en el ítem de "Controles", incluyendo controles relacionados con la correcta radicación de estas peticiones, según corresponda.
2. Realizar una capacitación al personal asignado a la radicación sobre el funcionamiento y actividades que desarrollan las dependencias de la SDCRD, informando los asuntos principales que deben ser asignados y registrados en el SDQS.
3. Realizar seguimiento mensual a las peticiones recibidas a través de la Ventanilla Única de Correspondencia y registradas en el SDQS, validando que cuenten con el respectivo número de radicación los aplicativos SDS y ORFEO.</t>
  </si>
  <si>
    <t>1. Procedimiento de Radicación de comunicaciones oficiales recibidas, enviadas e internas actualizado
2. Capacitación relacionada con el funcionamiento de la SCRD
3. Seguimientos del correcto registro de peticiones en Ventanilla Única de Correspondencia y SDQS</t>
  </si>
  <si>
    <t xml:space="preserve">1. 30/08/2022
2. 31/09/2022
3. 30/11/2022
</t>
  </si>
  <si>
    <t>Se solicitó ampliación de fechas para ejecución, radicado 20227100241173.
1. Se actualizó del procedimiento de PR-FIS-20 Radicación de comunicaciones oficiales recibidas, enviadas e internas incluyendo el ítem de lineamientos los relacionados con la recepción y asignación de peticiones ciudadanas y en el ítem de "Controles", incluyendo controles relacionados con la correcta radicación de estas peticiones, según corresponda
2. Se realizó una capacitación al personal asignado a la radicación sobre el funcionamiento y actividades que desarrollan las dependencias de la SDCRD, informando los asuntos principales que deben ser asignados y registrados en el SDQS.
3. Se realizó el seguimiento mensual a las peticiones recibidas a través de la Ventanilla Única de Correspondencia y registradas en el SDQS, validando que cuenten con el respectivo número de radicación los aplicativos SDS y ORFEO.</t>
  </si>
  <si>
    <t>1. Radicado orfeo 20221700277213 2. Radicados orfeo 20227100290353, 20227100340203 y Capacitación SPN-472 3. Radicado orfeo 20227100481213</t>
  </si>
  <si>
    <t xml:space="preserve">Se verificó que con radicado 20227100241173 se solicitó modificación (ampliación del plazo) de fechas para cumplir con las acciones planteadas en el plan de mejoramiento del proceso de Gestión Documental; en radicado de Orfeo No. 20221700277213 se evidencia la actualización del procedimiento Radicación de Comunicaciones Oficiales Recibidas, Enviadas e Internas CÓDIGO: DOC-PR- 05 VERSIÓN: 01 del 26/07/2022; en radicados de Orfeo Nos.  20227100290353 y 20227100340203 se evidencia capacitación del personal de correspondencia y gestión documental en la recepción y gestión de los derechos de petición PQRS; en radicado de Orfeo No. 20227100481213, se evidencia el seguimiento de Peticiones recibidas a través de la ventanilla única de correspondencia.
</t>
  </si>
  <si>
    <t>Revisados cada uno de los soportes de las acciones adelantadas por el proceso para cumpliur con el plan de mejoramiento, se evidenció que fueron desarrolladas todas y cada una de las acciones dentro de los términos planteados, por lo anterior se concluye que la acción fue eficaz.</t>
  </si>
  <si>
    <t>Al indagar sobre los controles diseñados desde el proceso de gestión documental se identificaron los siguientes procedimientos (…) que no se ajustan a la operación actual de la Entidad</t>
  </si>
  <si>
    <t>Porque existe desactualización de procedimientos de Gestión Documental con relación a la normatividad vigente</t>
  </si>
  <si>
    <t>Procedimientos actualizados al nuevo proceso de Gestión Documental para el Mapa de Procesos V9.</t>
  </si>
  <si>
    <t xml:space="preserve">1. Formular y/o actualizar el 100% procedimientos de Gestión Documental relacionados con las operaciones de gestión, trámite, organización documental y disposición final, incluyendo en el ítem de "Condiciones Generales y/o Políticas de Operación" los lineamientos correspondientes a los documentos electrónicos y los expedientes virtuales (digitales) y en el ítem "Puntos de Control" definiendo los controles asociados a los documentos electrónicos, según corresponda.                                
2. Realizar una capacitación en implementación de procedimientos de gestión documental a los funcionarios y/o contratistas asignados como enlaces de gestión documental en las dependencias                                
3. Realizar seguimientos trimestrales a la implementación de los controles formulados en los procedimientos actualizados y socializar las recomendaciones con la comunidad institucional.        </t>
  </si>
  <si>
    <t xml:space="preserve">1. 1/02/2022        
2. 1/07/2022        
3. 1/09/2022
</t>
  </si>
  <si>
    <t xml:space="preserve">1. 30/09/2022        
2. 30/10/2022        
3. 30/11/2022        
</t>
  </si>
  <si>
    <t>Se solicitó ampliación de fechas para ejecución, radicado 20227100241173.
1. Se formuló y actualizó al 100% procedimientos de Gestión Documental relacionados con las operaciones de gestión, trámite, organización documental y disposición final, incluyendo en el ítem de "Condiciones Generales y/o Políticas de Operación" los lineamientos correspondientes a los documentos electrónicos y los expedientes virtuales (digitales) y en el ítem "Puntos de Control" definiendo los controles asociados a los documentos electrónicos, según corresponda.
2. Se realizó capacitación en implementación de procedimientos de gestión documental a los funcionarios y/o contratistas asignados como enlaces de gestión documental en las dependencias
3. Se realizó seguimientos trimestrales a la implementación de los controles formulados en los procedimientos actualizados y socializar las recomendaciones con la comunidad institucional.</t>
  </si>
  <si>
    <t xml:space="preserve">1. Radicados orfeo 20221700277213, 20227100183933, 20227100184493, 20221700237853 y 20221700247353
2. Radicado orfeo 20227100325283
3.  Radicado 20227100478893 y anexo 1 a radicado 2022710049691
</t>
  </si>
  <si>
    <t xml:space="preserve">Se verificó que con radicado de Orfeo No. 20227100241173 se solicitó modificación (ampliación del plazo) de fechas para cumplir con las acciones planteadas en el plan de mejoramiento del proceso de Gestión Documental; se verifica que con radicado de orfeo No. 20227100184493 se solicita crear el procedimiento de creación y trámite de los documentos, toda vez que describe el proceso desde la elección de la plantilla adecuada para elaborar los documentos y en atención a que los documentos son los que reflejan el testimonio de actos realizados en desarrollo de las actividades y toma de decisiones; en radicado de Orfeo  No. 20221700237853, se evidencia el ajuste del Procedimiento Trasferencias Docuemtnales Primarias, con CÓDIGO: DOC-PR-02 VERSIÓN: 01 del  28/06/2022; en radicado de Orfeo No. 20221700247353, se evidencia el ajuste del Procedmiento Préstamos Documentales con  CÓDIGO: DOC-PR-04 VERSIÓN: 01 del 01/07/2022;  en radicado de Orfeo No. se evidencia la realización de la  capacitación técnica a los enlaces documentales de cada una de las áreas en los
procedimientos de gestión documental actualizados, en la gestión y trámite de documentos y en instrumentos archivísticos; en radicado 20227100478893 y anexo 1 a radicado 2022710049691 se evidencia el seguimiento a la implementación de los controles de los procedimientos del Proceso.
</t>
  </si>
  <si>
    <t>PARTICIPACIÓN CIUDADANA</t>
  </si>
  <si>
    <t>No se pudo constatar el cumplimiento del grado de avance reportado teniendo en cuenta que presentan debilidades en las herramientas de formulación y seguimiento.</t>
  </si>
  <si>
    <t>No se estableció de manera clara el producto y/o entregable de cada actividad</t>
  </si>
  <si>
    <t>No esta documentada</t>
  </si>
  <si>
    <t>1. Diseñar herramienta para apoyar la programación de ejecución de actividades relacionadas con los proyectos de inversión, donde se identifiquen productos o entregable, así como el valor porcentual de avance sobre la meta de cada entregable                                
2. Implementar seguimiento mensual con la herramienta diseñada</t>
  </si>
  <si>
    <t>Dirección de Asuntos Locales y Participación</t>
  </si>
  <si>
    <t>1. 25-01-2022
2. 01-03/2022</t>
  </si>
  <si>
    <t>1. 15-02-2022
2. 30-11-2022</t>
  </si>
  <si>
    <t>1. Se diseñó una herramienta para la programación de la ejecución de actividades relacionadas con los proyectos de inversión por parte de la Oficina Asesora de Planeación, y allí se identificaron los productos y/o entregables con el valor porcentual de avance sobre la meta con cada equipo de trabajo que ejecuta acciones dentro de los proyectos de inversión.
2. Con la herramienta diseñada, se realizó el seguimiento mensual, implementado como un insumo para la presentación de informes con planeación sobre los proyectos de inversión.
Al revisar la evidencia se identifica que cumplio con el plan de acción y por tal motivo se finaliza la acción</t>
  </si>
  <si>
    <t>https://drive.google.com/drive/u/1/folders/1M9ZCtmflTOzju-I1KJ2RAHDfAZqhQisl</t>
  </si>
  <si>
    <t>Ruth Yanina Bermúdez R.</t>
  </si>
  <si>
    <t>Se verificó la dirección del Drive, permitiendo su consulta y apertura de documentos y archivos contenidos según enlace de repositorio. Se evidencia los documentos referenciados en los avances, permitiendo determinar instrumentos para realizar seguimiento a las actividades asociadas con el proyecto inversión, y conforme al historial, se evidencia el uso durante la presente vigencia. Lo anterior permite concluir que la causa identificada posiblemente no se repita.</t>
  </si>
  <si>
    <t>Al indagar en mesa de trabajo al auditado, sobre la planeación de las actividades y el reporte al avance en la ejecución de las mismas, no fue posible identificar la utilización de un método o herramienta de planificación que permita evidenciar la consistencia del reporte cuantitativo (avance 10.45%) con relación a las actividades descritas en el informe de gestión y en el SEGPLAN. incumpliendo: “ARTÍCULO 2º. Objetivos del sistema de Control Interno. Atendiendo los principios constitucionales que debe caracterizar la administración pública, el diseño y el desarrollo del Sistema de Control Interno se orientará al logro de los siguientes objetivos fundamentales: e. Asegurar la oportunidad y confiabilidad de la información y de sus registros. h. Velar porque la entidad disponga de procesos de planeación y mecanismos adecuados para el diseño y desarrollo organizacional, de acuerdo con su naturaleza y características.”</t>
  </si>
  <si>
    <t>Se evidenció que los valores correspondientes a presupuesto del Proyecto de Inversión para la vigencia no son coherentes entre lo registrado en los documentos ficha EBI, SEGPLAN, el formato para la programación de proyectos de inversión y la página web. incumpliendo: Procedimiento Acompañamiento en la actualización y seguimiento de Proyectos de Inversión de la SCRD y el Sector CRD - PR-DES-03 actividades 3, 4 y 9 así:
“3. Radicar por Orfeo memorando de solicitud de la actualización y/o modificación del proyecto de inversión de la SCRD con justificación técnica y programación de metas si hay lugar a ello, además debe especificar si afecta indicador sectorial o no. El memorando de solicitud debe estar acompañado del documento de formulación ajustado del proyecto y debe ser solicitado por el responsable del proyecto de inversión
 “4. Se verifica que el documento de formulación incorpore las modificaciones solicitadas y sea consistente con el plan de acción, con las metas del proyecto de inversión y contribuya al cumplimiento de las metas sectoriales”
“9. Durante el proceso de actualización establecido para cada trimestre por la Secretaría de Planeación Distrital se realizarán las modificaciones y/o actualizaciones solicitadas por los proyectos de inversión y se publicarán en página web”
Procedimiento Acompañamiento en la actualización y seguimiento de Proyectos de Inversión de la SCRD y el Sector CRD - PR-DES-03 numeral 8. “Una vez se consolide la última versión del Documento de Formulación del(os) proyecto(s) de inversión, se publica en página web con el usuario asignado en la Dirección de Planeación.”</t>
  </si>
  <si>
    <t>Falta de validación sobre los ajustes requeridos en todas las plataformas</t>
  </si>
  <si>
    <t>Cada vez que se solicite un cambio que requiera actualización de la documentación de los proyectos a cargo de la Dirección, verificar su adecuada actualización en la página web de la entidad (Transparencia y acceso a la información pública - 4.4.1.1 Fichas EBI-D.)</t>
  </si>
  <si>
    <t>1. 25-01-2022</t>
  </si>
  <si>
    <t>1. 30-11-2022</t>
  </si>
  <si>
    <t>Cada vez que se solicitaron actualizaciones de la documentación de los proyectos, se realizó verificación de su actualización en el aplicativo SPI y la última en la página web de la entidad en el link de Transparencia.
Se observó que la evidencia de muestra la actividad desarrollada, por tal motivo se finaliza la acción.</t>
  </si>
  <si>
    <t>Radicados Orfeo No. 20222100069783, No. 20222100074653, No. 20222100130233, No. 20222100169083, No. 20222100192603, No. 20222100230333, No. 20222100241413, No. 20222100282183 y No. 20222100347923. Capturas de pantalla de las verificaciones en el aplicativo SPI y la actual en transparencia.</t>
  </si>
  <si>
    <t>Se evidencia, conforme a los registros presentados y análisis de segunda línea, la eficacia de la acción planteada. Actualmente la página web de la Secretaría cuenta con la información actualizada y en proceso de ajuste que permite contar con la información descrita por la ley de transparencia y decreto reglamentario así como de la resolución del ministerio de tecnologías de la información. Conforme con lo anterior se concluye efectiva.</t>
  </si>
  <si>
    <t>No se evidenció monitoreo ni reporte de seguimiento a los riesgos formulados para el proyecto de inversión. Incumplimiendo : La Política de Administración de riesgos de la SCRD, Numeral 3 RESPONSABILIDADES Y COMPROMISOS.
Ley 87 de 1993, artículo 2º; f) “Definir y aplicar medidas para prevenir los riesgos, detectar y corregir las desviaciones que se presenten en la organización y que puedan afectar el logro de sus objetivos"</t>
  </si>
  <si>
    <t>No se realiza seguimiento a los riesgos del proyecto junto a los riesgos del proceso</t>
  </si>
  <si>
    <t xml:space="preserve">1. Actualizar mapa de riesgos del proceso donde se incluyen los riesgos de los proyectos				
2. Realizar seguimiento y monitoreo de acuerdo con la política de riesgos de la entidad2. 
</t>
  </si>
  <si>
    <t>1.  28-02-2022
2. 30-11-2022</t>
  </si>
  <si>
    <t>1. Se actualizó el mapa de riesgos del proceso de participación ciudadana incluyendo los riesgos asociados a los proyectos de inversión 7610 y 7648.
2. Se realizó el seguimiento y monitoreo de los riesgos de acuerdo con la política de riesgos de la entidad y se registró en la herramienta dispuesta para tal fín.
Se verificó la evidencia donde se demuestra que la actividad fue desarrollada, por tal motivo se finaliza la acción.</t>
  </si>
  <si>
    <t xml:space="preserve">1. Radicado Orfeo No. 20222100080753 - MAPA DE
RIESGOS PROCESO DE PARTICIPACIÓN
CIUDADANA 2022
Mapa de riesgos de gestión y corrupción.
https://intranet.culturarecreacionydeporte.gov.co/
mipg/riesgos/riesgos-2022
2. Monitoreo mapa de riesgos.
https://docs.google.com/spreadsheets/d/1OgoAsc
slFm0gsfs951IN2xnPSZi8aAAEtPZETB4aSCM/edit
#gid=1146722559
Evidencias.
https://drive.google.com/drive/u/0/folders/1QjPECc
CRFGNvnxJvwHMMG-0RW4-7GQko
</t>
  </si>
  <si>
    <t>Conforme con los registros presentados se evidencia la ejecución de la acción correctiva planteada y luego del análisis de los mismos se concluye eficacia: se evidencia seguimiento y actualización a la matriz de riesgos identificadas por procesos, no es suficientemente claro para el caso de programas o proyectos de inversión a cargo de la Secretaría. Al analizar los riesgos asociados a los proyectos de inversión se evidencia por ejemplo en la ficha EBI-D la asociación de posibles riesgos. Será importante que en próximass auditorías determinar el nivel de efectividad de estas acciones a otros procesos.</t>
  </si>
  <si>
    <t>Tomando como base la información presupuestal y de giros a octubre 31 de 2021, se observó 96% de ejecución en compromisos y 59.20% de ejecución en giros, existiendo un alto riesgo de constitución de reservas al finalizar la vigencia 2021.
Con relación a la reserva presupuestal constituida en la vigencia anterior por $159 millones, a octubre 31 de 2021 quedan $23.5 millones pendientes de giro equivalente a 14.77%</t>
  </si>
  <si>
    <t>Falta de seguimiento y plan a seguir para la ejecución de los recursos</t>
  </si>
  <si>
    <t>1. Realizar reuniones de seguimiento mensual a la ejecución del presupuesto de la vigencia y de las reservas presupuestales constituidas por la Dirección                                 
2. Realizar informe de ejecución presupuestal que incluya plan de ejecuión en la vigencia</t>
  </si>
  <si>
    <t xml:space="preserve">Dirección de Asuntos Locales y Participación </t>
  </si>
  <si>
    <t>1. 01-02-2022
2. 01-02-2022</t>
  </si>
  <si>
    <t>1.  30-11-2022
2. 30-11-2022</t>
  </si>
  <si>
    <t>1. Se realizó seguimiento mensual a la ejecución presupuestal de los proyectos de inversión 7610 y 7648 para su oportuna gestión.
2. En las reuniones de seguimiento mensual se presentó el informe de ejecución presupuestal (formato presentación powerpoint anexo a actas) con el plan a desarrollar en el periodo.
Se revisó la evidencia donde se observa que la actividad fue desarrollada, por tal motivo se finaliza la acción.</t>
  </si>
  <si>
    <t>Radicado Orfeo No. 20222100486713 Acta de
seguimiento Noviembre DALP
Radicado Orfeo No. 20222100463573 Acta de
seguimiento Octubre DALP
Radicado Orfeo No. 20222100460853 Acta de
seguimiento Septiembre DALP
Radicado Orfeo No. 20222100330913 Acta de
seguimiento Agosto DALP
Radicado Orfeo No. 20222100330263 Actas de
seguimiento Primer semestre DALP</t>
  </si>
  <si>
    <t>Se observa conforme a las evidencias presentadas que la acción prevista en plan de mejoramiento se ejecutó y luego de análisis por segunda línea se concluye eficacia. Al analizar la causa relacionada con el seguimiento a la ejecución de recursos presupuestales, es importante precisar que la Oficina realizó un ejercicio de auditoría para determinar el listado de los controles asociados con los recursos y su ejecución. De acuerdo con los resultados se dejan hallazgos de auditoría los cuales serán tratados por los responsables respectivos y en este caso se cierra la acción declarando la efectiva.</t>
  </si>
  <si>
    <t>En el marco de la mesa de trabajo de auditoria se solicita la versión No. 5 de Proyecto de inversión y se hace la trazabilidad de su actualización, al solicitar el radicado de la solicitud los auditados informan que se realizó por medio de correo electrónico y al verificar la matriz de Control modificaciones proyectos de inversión FR-01-PR-DES-03, se identifica en el campo Número de Radicado en Orfeo de la solicitud, que se solicitó por medio de Ajuste solicitado vía Aplicativo del PAA.</t>
  </si>
  <si>
    <t xml:space="preserve">Desconocimiento del procedimiento en la actualización del proyecto, respecto de remitir las modificaciones a través de radicado y no por correo electronico. 						
Fallas de comunicación entre la OAP y la Dirección de Fomento						
</t>
  </si>
  <si>
    <t>Remitir a través de radicado en orfeo toda solicitud de actualización del proyecto de inversión.
Producto: Radicados Orfeo
Responsable: Dirección de Fomento
Fecha de finalización: 31/12/2022</t>
  </si>
  <si>
    <t xml:space="preserve">Radicar el 100% de las solicitudes de actualización del proyecto de inversión a traves del aplicativo ORFEO. </t>
  </si>
  <si>
    <t>Director de Fomento</t>
  </si>
  <si>
    <t>Se radicó el 100% de las solicitudes de actualización del proyecto de inversión a través
del aplicativo ORFEO. A la fecha se han efectuado 24 actualizaciones al documento de formulación del proyecto de
inversión No. 7650 a cargo de la Dirección de Fomento.
De las 24 actualizaciones, 12 se han realizado durante la vigencia 2022. Los radicados ORFEO de todas las
actualizaciones se encuentran relacionadas en el apartado de “Control de Cambios” del documento de formulación del proyecto, el cual se encuentra publicado en la página web de la Entidad.</t>
  </si>
  <si>
    <t>Radicados de actualización del proyecto 7650 en la vigencia 2022:
1. 20222200019763
2. 20222200075813 - Alcance:
20222200097843
3. 20222200103183
4. 20222200112863
5. 20222200162723
6. 20222200162723
7. 20222200230853
8. 20222200250823
9. 20222200314083
10. 20222200343543
11. 20222200350353
12. 20222200465213</t>
  </si>
  <si>
    <t>Al analizar las evidencias estas permiten concluir que las actualizaciones a los proyectos de inversión se realizaron a través de la fe. Asimismo se observa que estas están disponibles en página web. De acuerdo con lo anterior se concluye eficacia de la acción. Al analizar las causas asociadas con la no conformidad, referentes a desconocimiento del procedimiento en la actualización del proyecto, las evidencias permiten concluir que tal desconocimiento fue reducido y que las áreas responsables responsables conocen cómo actuar conforme a procedimientos vigentes en la Secretaría, razón por la cual se concluye efectiva.</t>
  </si>
  <si>
    <t>No se evidencia una adecuada formulación de los indicadores IND-DOC-03 Eficacia en trámites de radicados cuyas variables son: Cantidad total de radicados en el aplicativo Orfeo finalizados en el periodo / Cantidad total de radicados creados en el aplicativo Orfeo en el periodo y el indicador INDDOC-04 Eficiencia en el uso de radicados cuyas variables son: Total de radicados anulados en el periodo / Cantidad total de radicados creados en el aplicativo Orfeo en el periodo, debido a que los radicados finalizados o anulados pueden ser generados en periodos diferentes al periodo analizado, por lo cual los resultados obtenidos no evidencian criterios de confiabilidad y pertinencia frente al propósito del indicador.</t>
  </si>
  <si>
    <t>Porque no se encuentran incluidos los controles ni definidos los formatos para registrar actividades en los procedimientos de gestión documental, que permitan la formulación de indicadores para el proceso.</t>
  </si>
  <si>
    <t>Actualización del proceso de gestión documental y los indicadores</t>
  </si>
  <si>
    <t>1. Actualizar el 100% de la documentación asociada al proceso de Gestión Documental (Procedimientos, guías, manuales, instructivos y formatos)
2. Formular o actualizar el 100% de los indicadores del proceso de Gestión Documental
3. Elaborar un informe trimestral de los resultados de los indicadores de gestión documental y su impacto en el proceso de Gestión Documental</t>
  </si>
  <si>
    <t>Documentos del proceso de Gestión Documental actualizados
Indicadores del proceso de Gestión Documental formulados o actualizados
Informe de resultados de los indicadores</t>
  </si>
  <si>
    <t xml:space="preserve">1. 01/02/2022
2. 01/07/2022
03. 1/09/2022
</t>
  </si>
  <si>
    <t xml:space="preserve">1. 30/08/2022
2. 31/10/2022
3. 30/11/2022
</t>
  </si>
  <si>
    <t>Se solicitó ampliación de fechas para ejecución de actividades mediante radicado 20227100241173.
1. Se actualizó el 100% de la documentación asociada al proceso de Gestión Documental (Procedimientos, guías, manuales, instructivos y formatos)
2. Se formuló y actualizó el 100% de los indicadores del proceso de Gestión Documental
3. Se elaboró un informe trimestral de los resultados de los indicadores de gestión documental y su impacto en el proceso de Gestión Documental</t>
  </si>
  <si>
    <t xml:space="preserve">1. Radicados Orfeo, 20227100196343, 20227100189863, 20227100189833, 20227100186063, 20227100184493, 20227100184033, 20227100183933, 20227100183893, 20227100106423,  20227100087453 y 20227100053983.
2. Radicado orfeo 20227100102563
3. Radicados orfeo 20227100209213, 20227100446553, 20227100485223 y 20227100497623 </t>
  </si>
  <si>
    <t xml:space="preserve">Se verificó que con radicado de Orfeo No. 20227100241173 se solicitó modificación (ampliación del plazo) de fechas para cumplir con las acciones planteadas en el plan de mejoramiento del proceso de Gestión Documental; se evidencia en radicado de Orfeo No. 20227100196343 que se solicitó la creación del procedimiento para la normalización de lineamientos e instrumentos de registro y control para la prestación de servicios de consulta y/o préstamo de documentos y expedientes de la Secretaría Distrital de Cultura, Recreación y Deporte SDCRD; en radicado de Orfeo No.  20227100189863 se evidencia la solicitud de versionamiento y publicación en cultunet instrumento tablas de control de acceso; en radicado de Orfeo No. 20227100189833 se evidenció la solicitud versionamiento y publicación en cultunet del Plan de Atención y Prevención de emergencias en archivos; en radicado de Orfeo No. 20227100186063 se soolicitó modificación formato de apertura de expediente;  en radicado de Orfeo No.   20227100106423 se evidencia la solicitud codificación y publicación instrumento archivístico Banco Terminológico; en radicado de Orfeo No.   20227100087453 se evidencia la solicitud de Actualización del Programa de Gestión Documental PGD - Proceso de Gestión Documental; en radicado de Orfeo No. 20227100053983 se evidencia solicitud actualización Plan Institucional de Archivos PINAR 2021-2023;  en radicado de Orfeo No. 20227100102563 se evidencia la solicitud modificación indicadores Gestión Administrativa y Gestión Documental área Grupo Interno de Trabajo de Servicios Administrativos: en radicado de Orfeo No. 20227100446553  se evidencia el seguimiento de avance a planes e instrumentos archivísticos - mayo 2022;  en radicado de Orfeo No. se evidencia el Informe de avance del PINAR - Julio, Agosto y Septiembre; en radicado de Orfeo No. 20227100209213 se evidencia  informe de seguimiento de avance a planes e instrumentos archivísticos - mayo 2022; en radicado de Orfeo No.  20227100446553 se evidencia  Informe de avance del PINAR - Julio, Agosto y Septiembre; en radicado de Orfeo No. 20227100485223 se evidencia Informe de seguimiento instrumentos archivísticos nov- 2022;  en radicado de Orfeo No. 20227100497623 se evidencia Informe de seguimiento indicadores de gestión documental. </t>
  </si>
  <si>
    <t>No están documentados o estandarizados los criterios para el monitoreo y seguimiento al  cumplimiento de  los criterios de los productos y servicios que presta la SCRD, asi como los controles a aplicar durante el proceso y posterior a la entrega del producto o la prestación del servicio con el fin de generar analisis de datos del seguimiento.</t>
  </si>
  <si>
    <t>No es viable su correcion inmediata por cuanto se debe estructurar el análisis de datos que indique el control de la calidad de los bienes y servicios prestados por la SCRD</t>
  </si>
  <si>
    <t xml:space="preserve">1. Revisar los criterios de los productos y servicios que presta la SCRD en su cadena de valor  
2. Diseñar controles o nuevos instrumentos para el seguimiento al  cumplimiento de  los criterios de los productos y servicios que presta la SCRD                                 
3. Estandarizar la metodología y los instrumentos para el seguimiento al  cumplimiento de  los criterios de los productos y servicios que presta la SCRD mediante los procesos misionales, durante el proceso, luego de entregado el producto o prestado el servicio - pqrs - y la satisfacción de los grupos de valor                                
4. Socializar los documentos para garantizar el seguimiento al  cumplimiento de  los criterios de los productos y servicios ofrecidos por la SCRD                                
5. Implementar los documentos, formatos y controles para garantizar el seguimiento al cumplimiento de  los criterios de los productos y servicios ofrecidos por la SCRD                                
6.Analizar los datos de los resultados del seguimiento al  cumplimiento de  los criterios de los bienes y servicios ofrecidos por la SCRD  para la toma de decisiones en la mejora del servicio o producto                                
</t>
  </si>
  <si>
    <t xml:space="preserve">1.Oficina Asesora de Planeación
Procesos Misionales"        
2. Oficina Asesora de Planeación
Procesos Misionales"        
3. Oficina Asesora de Planeación        
4. Oficina Asesora de Planeación        
5. Procesos Misionales        
6. Procesos Misionales        
</t>
  </si>
  <si>
    <t xml:space="preserve">1. Criterios por servicio o producto entregado por la SCRD
2. Documentos aprobados y publicados en la Cultunet
3. Documentos aprobados y publicados en la Cultunet
4. Presentación y Listados de Asistencia o Acta debidamente formalizada
5. Reportes de seguimiento al cumplimiento
6. Acta debidamente formalizada
</t>
  </si>
  <si>
    <t>1.        1/04/2022
2.        1/04/2022
3.        1/04/2022
4.        1/04/2022
5.        1/09/2022
6.        1/09/2022</t>
  </si>
  <si>
    <t>1.        30/07/2022
2.        30/07/2022 
3.        30/08/2022    
4.        30/08/2022    
5.        30/11/2022    
6.        30/11/2022</t>
  </si>
  <si>
    <t xml:space="preserve">1. Se revisaron los criterios de los productos y servicios que presta la SCRD en su cadena de valor en la reunión del 26 de abril del 2022 con los enlaces del sistema de gestión y en cada uno de los procesos se inició el borrador de la ficha de producto y servicio.
2. Se establecieron los controles e instrumentos, los cuales se incluyeron en el procedimiento SEG-PR-03 Criterios de Calidad de los Bienes y Servicios de la SCRD con los enlaces de gestión el 20 de mayo para lograr identificar las desviaciones al no cumplimiento de los criterios de los productos y servicios definidos en las fichas de productos y servicios.
3. Se aprobó el procedimiento SEG-PR-03 Criterios de Calidad de los Bienes y Servicios de la SCRD versión 01 03/08/2022.
4. Se socializó el 21 de septiembre del 2022 a los enlaces del sistema de gestión y se realizaron recomendaciones.
5. Los procesos misionales han implementado el procedimiento al radicar formalmente la ficha de
productos y servicios y el Reporte de cumplimiento productos y servicios.
6. Teniendo en cuenta la oportunidad de los reportes de cumplimiento productos y servicios entregadas por los procesos misionales se concluye que se dio total cumplimiento a los criterios de los productos y servicios establecidos
</t>
  </si>
  <si>
    <t>1. Fichas publicadas en la Cultunet - procesos Misionales - https://intranet.culturarecreacionydeporte.gov.co/mipg/actualizacion-de-la-documentacion-de-los-procesos-v9/procesos-misionales
2 y 3. Procedimiento:  SEG-PR-03 Criterios de Calidad de los Bienes y Servicios de la SCRD
4.Acta del 21 de septiembre del 2022 -20221700388193
5. Fichas de productos y servicios - Reportes de cumplimiento productos y servicios
6. Reportes de cumplimiento productos y servicios
radicados:
20223100411633, 20223100411603,
20222200405063, 20222200391773,
20229000389213, 20223100388353,
20223100388343, 20222100387223,
20222100381773</t>
  </si>
  <si>
    <t>Hallazgo no. 4 - INFORME DE AUDITORIA INTERNA Informe Final Auditoria de Evaluación y Seguimiento a Gestión de Riesgos 2021 radicado no. 20211400381663: Se evidencia para el proceso de Direccionamiento Estratégico, riesgo N° 4, “Incumplimiento parcial en la ejecución presupuestal, metas y objetivos de los proyectos de inversión de la SCRD”, que el proceso no reportó en el primer corte (enero – marzo) que se haya materializado o no el riesgo, al revisar la ejecución presupuestal con corte al 21/04/2021 y ejecución presupuestal con corte al 26/08/2021, se evidenció que se presentó diferencia entre lo planificado y ejecutado frente a compromisos y giros, materializándose el riesgo No. 4.</t>
  </si>
  <si>
    <t>No se conocía la metodología de gestión de riesgos</t>
  </si>
  <si>
    <t>Corrección: Identificar adecuadamente riesgo del equipo de presupuesto en el formato DES-MN-02-FR-01 v1 Análisis de identificación de riesgos, de acuerdo con la metodologia de administración de riesgos.
producto: Matriz de análisis de identificación de riesgos diligenciada</t>
  </si>
  <si>
    <t>1. Actualizar  riesgo de acuerdo con la metodología vigente, redactandolo de acuerdo con el contexto del proceso y su alcance. producto: Mapa de riesgos de Direccionamiento Estratégico actualizado
2. Realizar actividades del plan de acción.producto: Mapa de riesgos de Direccionamiento Estratégico actualizado
3.Reportar implementación de los controles identificados en el mapa de riesgos. producto: Reporte de controles</t>
  </si>
  <si>
    <t>Oficina Asesora de Planeación -Leonardo Gutierrez, John Edgar Vanegas y Luis Giovanni Navarro</t>
  </si>
  <si>
    <t>1. Mapa de riesgos de Direccionamiento Estratégico actualizado
2. Reporte de avance del plan de acción 
3. Reporte de controles</t>
  </si>
  <si>
    <t>1.01/01/2022
2.31/03/2022
3.31/03/2022</t>
  </si>
  <si>
    <t>1.10/02/2022
2.30/11/2022
3.30/11/2022</t>
  </si>
  <si>
    <t>1.Se actualizó el riesgo de acuerdo con la metodología vigente,
redactándolo con el contexto del proceso y su alcance. producto:
Mapa de riesgos de Direccionamiento Estratégico actualizado.
2.Se Realizaron actividades del plan de acción establecidas en la matriz
de riesgos. producto: Mapa de riesgos de Direccionamiento Estratégico actualizado y reporte en el drive de seguimiento a los planes.
3.Se reportó la implementación de los controles identificados en el mapa de riesgos, en los tiempos
establecidos. producto: Reporte de controles</t>
  </si>
  <si>
    <t>Matriz de riesgos actualizada y publicada en Cultunet:
https://intranet.culturarecreacionydeporte.gov.co/mipg/riesgos/riesgos-2022
Reporte de seguimiento a mapa de riesgos de gestión, en la herramienta de one drive destinada para tal fin: https://docs.google.com/spreadsheets/d/1UwyxXEBXvqH3GOLMl2Fs1mviTyT49M k3/edit#gid=447732431</t>
  </si>
  <si>
    <t>Se evidencia que las acciones planteadas fueron ejecutadas conforme a los registros determinados por primera y segunda línea de defensa lo que permite concluir la eficacia de las tres acciones planteadas. Al verificar la causa, es decir, desconocimiento de la metodología en la gestión de riesgos, las acciones planteadas en sí mismas permiten dar cuenta de la utilización de la metodología, y sus actualizaciones , dada la operación a través de los mapas de riesgos. Será importante respecto a los controles asociados a los procedimientos permitiendo tener armonía entre el mapa y los procedimientos, entre otros documentos. Se concluye esta manera dada las evidencias que la metodología existe y que ésta se ha venido sensibilizando en la Secretaría razón por la cual se concluye como efectiva.</t>
  </si>
  <si>
    <t>GESTION FINANCIERA</t>
  </si>
  <si>
    <t>Durante la vigencia evaluada se realizó socialización de los documentos del proceso de Gestión Financiera con los integrantes del área financiera, más no con todas las personas involucradas en el proceso contable y con las áreas productoras de la información.</t>
  </si>
  <si>
    <t>Falta de socialización de la información a las personas vinculadas al proceso contable y a las áreas productoras de la información.</t>
  </si>
  <si>
    <t xml:space="preserve"> No Aplica</t>
  </si>
  <si>
    <t>Socializar entre las personas involucradas en el proceso contable y las áreas que se relacionan como proveedores de información, las políticas contables y de operación, el Plan Operativo de Sostenibilidad Contable y/o demás lineamientos de carácter contable, aplicables en la Secretaría de Cultura, Recreación y Deporte.</t>
  </si>
  <si>
    <t>Grupo interno de trabajo de Geastión Financiera - Contabilidad</t>
  </si>
  <si>
    <t xml:space="preserve">Evidencias de las
jornadas de
socialización </t>
  </si>
  <si>
    <t>Socialización entre las personas involucradas en el
proceso contable y las áreas que se relacionan como
proveedores de información, las políticas contables y
de operación, el Plan Operativo de Sostenibilidad
Contable y/o demás lineamientos de carácter contable,
aplicables en la Secretaría de Cultura, Recreación y
Deporte.</t>
  </si>
  <si>
    <t>Anexos al radicado 20227200514863</t>
  </si>
  <si>
    <t xml:space="preserve">Angelmiro Vargas </t>
  </si>
  <si>
    <t>Se evidencia en el radicado 20227200514863 del 12 de diciembre de 2022, los siguientes documentos:
 1. correo electrónico masivo de invitación socialización del nuevo formato de amortización contable de convenios, circular 029 de noviembr ede 2022 - cronograma reporte información contable el 22/11/2022, presentación y noticia en la Intranet.
 2. Correo electronico masivo y noticia en la Intranet invita a jornada de capacitación documentos contables para cierre vigencia, cronograma 2023 y otros. Para el 15 de diciembre de 2022.
 3.Presentación de Jornada socialización descuentos tributarios en pagos a contratistas y pagos de estímulos.
 4. Corrreo electronico masivo y noticia en la intranet sobre socialización de lineamientos contables, y presentacion socialización de documentos contables, 31 de agosto de 2022.
 5. Noticia de invitación a jornada de socialización de descuentos tribuatrios en pagos a contratistas y en pagos de estímulos el 28 de junio de 2022.
 6. Publicación de noticia en la intranet recordatorio plazo para envío informes de amortización convenios.
 Entre otros.
 Se evidencias las lista de asistencia con participación de integrantes de áreas diferentes al grupo de gestión financiera.</t>
  </si>
  <si>
    <t>Las acciones planteadas por el Grupo interno de Gestión Financiera se cumplieron dentro de los plazos establecidos.</t>
  </si>
  <si>
    <t>INFORME DE AUDITORIA INTERNA Informe Final Auditoria de Evaluación y Seguimiento a Gestión de Riesgos 2021 radicado no. 20211400381663 - Procedimiento (control de cambios)
OBSERVACIÓN 2:
Nivel de Autoridad y Responsabilidad:
Se identificó que no se cuenta con la revisión y/o aprobación por parte de la jefe de la OAP o el CICCI (o la instancia que cuente con el nivel de autoridad para ejercer la aprobación), como control que permita identificar que la actualización, modificación y/o formulación de los riesgos y controles este diseñados e implementados apropiadamente
Controles actualización de Mapas de Riesgos: 
Al verificar y comparar el control de cambios con la versión de Mapas de riesgos, se evidenció que se realizó actualizaciones, donde no se evidencia soportes de su eliminación o reformulación, evidenciado debilidad en los controles de revisión y aprobación a los Mapas de Riesgos de la SCRD.</t>
  </si>
  <si>
    <t>porque no existia un documento que recogiera o definiera los roles y responsabilidades de aprobación de las lineas de defensa para los cambios de los mapas de riesgos de gestión y corrupción y dejar la trazabilidad como control de cambios</t>
  </si>
  <si>
    <t>Corrección: Incluir el lineamiento de nivel de autoridad y responsabilidad de la linea de defensa -OAP.
Producto: Lineamiento aprobado.
Responsable: OAP
Fecha de Finalización: 31/05/2022</t>
  </si>
  <si>
    <t>1. Programar mesa de trabajo para definir los lineamientos de nivel de autoridad y responsabilidad y control de cambios.  producto: Pantallazo de reunion programada calendario.
2. Realizar mesa de trabajo para definir los lineamientos de nivel de autoridad y responsabilidad y control de cambios.  producto: Acta de reunión. 
3. Incluir lineamientos de nivel de autoridad y responsabilidad y control de cambios en el  Manual  de Elaboración y Control de Documentos del Sistema de Gestión de la SCRD. producto: Manual actualizado.
4. Divulgar actualización del Manual  de Elaboración y Control de Documentos del Sistema de Gestión de la SCRD. producto: pieza grafica</t>
  </si>
  <si>
    <t>Oficina Asesora de Planeación 
(Equipo de Sistema de Gestión -MIPG)</t>
  </si>
  <si>
    <t>1.01/03/2022
2.01/04/2022
3.01/05/2022
4.01/06/2022</t>
  </si>
  <si>
    <t>1.31/03/2022
2.30/04/2022
3.31/05/2022
4.30/06/2022</t>
  </si>
  <si>
    <t>Debido a que la acción presenta más de 90 días de vencida, y de conformidad con lo establecido en el numeral 5.6 del “Procedimiento para la mejora”, se procede a finalizar la acción como no efectiva y se debe formular una nueva acción correctiva, partiendo del hallazgo inicial, con radicado 20211400381663. Es reemplazda por la acción de mejora con consecutivo No. 1145</t>
  </si>
  <si>
    <t>Conforme al seguimiento de segunda línea se observa que la acción no fue eficaz y fue finalizada. Sin embargo se evidencia que fue reemplazada por la acción de mejora con consecutivo número 1145, razón por la cual esta Oficina la declara no efectiva. No obstante, dada la reformulación se cerrará esta acción y se hará seguimiento a la acción 1145.</t>
  </si>
  <si>
    <t>No Efectiva (cerrada)</t>
  </si>
  <si>
    <t>No existe articulación establecida entre el seguimiento a los indicadores del proceso y los indicadores de los proyectos de inversión</t>
  </si>
  <si>
    <t xml:space="preserve">1. Actualizar el procedimiento de administración de Indicadores, previa revisión del alcance y metodologia aplicada a los indicadores de los proyectos de inversión
2. Actualizar el procedimiento "Acompañamiento en la actualización y seguimiento de Proyectos de Inversión de la SCRD y el Sector CRD", con el fin de determinar e incorporar las acciones de seguimiento de los indicadores.
3. Socializar los procedimientos actualizados a nivel institucional para su aplicación.
</t>
  </si>
  <si>
    <t>Oficina Asesora de Planeación Enlaces de MIPG y Proyectos de Inversión</t>
  </si>
  <si>
    <t xml:space="preserve">1. Procedimiento actualizado y publicado
2. Procedimiento actualizado y publicado
3. Piezas de comunicación Actas de reunión
</t>
  </si>
  <si>
    <t xml:space="preserve">1. 05/05/2022
2. 05/05/2022
3. 01/06/2022
</t>
  </si>
  <si>
    <t xml:space="preserve">1. 30/07/2022
3. 30/07/2022
3. 30/08/2022
</t>
  </si>
  <si>
    <t>Debido a que la acción presenta más de 90 días de vencida, y de conformidad con lo establecido en el numeral 5.6 del “Procedimiento para la mejora”, se procede a finalizar la acción como no efectiva y se debe formular una nueva acción correctiva, partiendo del hallazgo inicial, con radicado 20211400355903. Es reemplazda por la acción correctiva con consecutivo No. 1146</t>
  </si>
  <si>
    <t>Conforme al seguimiento de segunda línea se observa que la acción no fue eficaz y fue finalizada. Sin embargo se evidencia que fue reemplazada por la acción de mejora con consecutivo número 1146, razón por la cual esta Oficina la declara no efectiva. No obstante, dada la reformulación se cerrará esta acción y se hará seguimiento a la acción 1146.</t>
  </si>
  <si>
    <t>No efectiva (cerrada)</t>
  </si>
  <si>
    <t>Los funcionarios consideran que es suficiente la radicación de nuevos documentos relacionados con su hoja de vida por Orfeo y no tienen clara la responsabilidad de mantener actualizada la información tanto en la SCRD como en el SIDEAP</t>
  </si>
  <si>
    <t>No procede corrección porque la funcionaria Carolina Murillo se encuentra en licencia ordinaria y no tiene activo el usuario en SIDEAP.</t>
  </si>
  <si>
    <t xml:space="preserve">1. Emitir y divulgar una circular dando indicaciones para la actualización de las hojas de vida y su envió a la SCRD para validación. Incluir además el deber de actualizar la declaración de conflicto de interés en la herramienta SIDEAP. 
2. Cargar todas las situaciones administrativas de los servidores a la plataforma SIDEAP
</t>
  </si>
  <si>
    <t>1. Circular
2. Cargue en SIDEAP</t>
  </si>
  <si>
    <t>1. 01/10/2022
2. 01/10/2022</t>
  </si>
  <si>
    <t>1. 30/11/2022
2. 31/12/2022</t>
  </si>
  <si>
    <t>1. Se emitió y divulgó circular dando indicaciones para la actualización de las hojas de vida y su envió a la SCRD para validación. Incluir además el deber de actualizar la declaración de conflicto de interés en la herramienta SIDEAP. 2. Cargar todas las situaciones administrativas de los servidores a la plataforma SIDEAP</t>
  </si>
  <si>
    <t xml:space="preserve">1. Radicado No 20227300513843 informado a todos los funcionarios
2. Anexo 3 al radicado 20227300519233
</t>
  </si>
  <si>
    <t>Se observa que las acciones planteadas fueron ejecutadas y conforme a los registros y revisada la opinión de segunda línea se declara eficaz las acciones planteadas. Al analizar la causa referente a que los funcionarios consideraban como suficiente la radicación en Orfeo y no en el SIDEAP, y conforme a la auditoría de seguimiento realizada durante el 2022, se evidencia que la información referente a hojas de vida, declaración de bienes y rentas, conflictos de interés, y otras situaciones administrativas, son cargadas en este aplicativo. Por esta razón se declara efectiva la acción.</t>
  </si>
  <si>
    <t>Porque en el ejercicio auditor se evidenció una diferencia entre las resoluciones de reconocimiento de prestaciones sociales y el valor girado</t>
  </si>
  <si>
    <t>1. En el reporte de austeridad que se haga a Control Interno se especificará los casos en que se presenten diferencias entre el acto administrativo de reconocimiento de prestaciones sociales y el giro.</t>
  </si>
  <si>
    <t>Acta explicativa de la situación excepcional que se presente.</t>
  </si>
  <si>
    <t>Se elaboró acta de reunión donde se especifica la Afectación presupuestal en la liquidación de prestaciones sociales, si se diera el caso de mayores valores pagados a los funcionarios, por presentar novedad de retiro posterior a la fecha de corte de nómina. Se informó a control interno el Acta</t>
  </si>
  <si>
    <t>Radicado: 20227300449213</t>
  </si>
  <si>
    <t>Al analizar la acción planteada, esta fue ejecutada dada el acta comunicada a la Oficina de Control Interno mediante radicado informado por primer línea defensa y valorado por segunda linea. Al analizar la causa ( diferencias entre la resoluciones de reconocimiento de prestaciones sociales y valor girado) significará realizar una prueba específica y aleatoria la cual se sugiere en próximas verificaciones que haga la Oficina en este tema. Por esta razón la acción queda pendiente mientras se ejecuta la prueba específica sugerida al responsable designado por jefatura.</t>
  </si>
  <si>
    <t>Pendiente.</t>
  </si>
  <si>
    <t>El trámite para generar el certificado del reporte mensual en SIDEAP se generaba de manera manual</t>
  </si>
  <si>
    <t>No procede porque, de acuerdo con los lineamientos del DASCD, hoy en día, el certificado se genera mensualmente de manera automática en el sistema SIDEAP</t>
  </si>
  <si>
    <t>Generar la certificación del reporte de talento humano a través de del aplicativo SIDEAP, dentro del plazo previsto para el efecto</t>
  </si>
  <si>
    <t>Certificación enviada a través del SIDEAP</t>
  </si>
  <si>
    <t>Se generaron certificaciones del reporte de talento humano a través del aplicativo SIDEAP, dentro del plazo previsto para el efecto.</t>
  </si>
  <si>
    <t>Cuatro certificados generados por SIDEAP, los cuales indican la fecha de generación y un pantallazo donde se evidencia el envío dentro de los plazos establecidos, anexos al radicado 20227300518443</t>
  </si>
  <si>
    <t>Se observa que la accion planteada fue ejecutada y conforme a los registros se declara eficaz. Al analizar la causa , y conforme a la auditoría de seguimientorealizada durante el 2022, se evidencia que la información referente a hojas de vida, declaración de bienes y rentas, conflictos de interés, y otras situaciones administrativas, son cargadas en este aplicativo. Por esta razón se declara efectiva la acción.</t>
  </si>
  <si>
    <t xml:space="preserve">Pago de horas extras en la vigencia siguiente a la que se causaron
</t>
  </si>
  <si>
    <t>1. Establecer lineamientos para el reconocimiento de horas extras y fijar una fecha límite para el reconocimiento dentro de la misma vigencia, conservando el principio de anualidad.
2. Remitir correo electrónico a los Jefes Inmediatos de los servidores que generen horas extras indicando el tratamiento que se hará por cierre fiscal, respecto al pago de las mismas.</t>
  </si>
  <si>
    <t>1. Circular
2. Correo electrónico</t>
  </si>
  <si>
    <t>1. 01/09/2022
2. 28/11/2022</t>
  </si>
  <si>
    <t>1. 31/12/2022
2. 15/12/2022</t>
  </si>
  <si>
    <t>1. Se expidió la Circular donde se indicaron los lineamientos para el reconocimiento de horas extras.
2. Por parte de la Coordinación del Grupo Interno de Trabajo de Talento Humano se remitió Correo
electrónico a jefes Inmediatos y comunidad institucional recordando el tratamiento para el pago de horas extras, para el cierre de la vigencia fiscal</t>
  </si>
  <si>
    <t xml:space="preserve">1. Radicado Orfeo No. 20227300125393
2. Anexo 2 al radicado 20227300524323
</t>
  </si>
  <si>
    <t>Se observa que las acciones previstas fueron ejecutadas razón por la cual se concluye la eficacia. Al considerar los informes de auditoría referentes austeridad en el gasto realizados durante el cierre de la vigencia 2022, se evidencia que no se ha presentado un nuevo episodio, razón por la cual se puede declarar efectivo.</t>
  </si>
  <si>
    <t>Al verificar el cumplimiento de los lineamientos para administración y archivo de las comunicaciones oficiales en la SCRD, se evidenció a la fecha de la auditoria debilidad en la aplicación de controles desde el Grupo Interno de Recursos Físicos, para asegurar el adecuado uso y almacenamiento adecuado de la información por parte de las dependencias de la Entidad, donde fueron observados de manera generalizada a las diferentes dependencias las siguientes situaciones: 1) Se evidencio radicados que no fueron tramitados y/o finalizados adecuada y oportunamente así 2) Se evidenciaron radicados sin imagen digitalizada entre los cuales se observan: 20172100165323 20181000252243 20181000252273 20181000252333 20181000252363 20182100033853 20182100033863 20182100033973 20182100035193 20182100037153 20182100037163 20182100037173 20182100037633 20182100041493 20182100056993 20192100001503 3) Se evidenciaron 24 radicados con asunto “XXXXXXX” entre los cuales se observan 2018110009467, 2017110005025, 2019220003109 4) Se evidenciaron 551 radicados sin finalizar el trámite en el aplicativo ORFEO generados entre la vigencia 2016, 2017 y 2018. (Se adjuntan evidencias de los reportes del aplicativo). Por lo anterior se incumple el Acuerdo No. 060 de 2001 Por el cual se establecen pautas para la administración de las comunicaciones oficiales en las entidades públicas y las privadas que cumplen funciones pública en su artículo quinto: procedimientos para la radicación de comunicaciones oficiales: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 el Acuerdo 39 de 2002 Quinta etapa. “…la unidad de archivo de cada entidad establecerá un cronograma de seguimiento para la verificación de la aplicación de la tabla de retención documental en las dependencias …”, el Decreto 2609 de 2012 artículo 5°. Principios del proceso de gestión documental el cual es el literal d) control y seguimiento, establece “Las entidades deben asegurar el control y seguimiento de la totalidad de los documentos que produce o recibe en desarrollo de sus actividades, a lo largo de todo el ciclo de vida” y el numeral 7.5.3.1 literal b) que establece “La información documentada requerida por el sistema de gestión de la calidad … se debe controlar para asegurarse de que: b) esté protegida adecuadamente (por ejemplo, contra pérdida de la confidencialidad, uso inadecuado o pérdida de integridad), el numeral 7.5.3.2 Control de la información de la ISO 9001: 2015 a), b) y d).</t>
  </si>
  <si>
    <t>Porque se han actualizado los resultados o aplicado los formularios de diagnóstico, formulados por la Dirección Distrital de Archivo de Bogotá y el Archivo General de la Nación para el cumplimiento de requisitos archivísticos en aplicativos o software, utilizados como Sistemas de Gestión de Documentos Electrónicos de Archivo SGDEA.</t>
  </si>
  <si>
    <t>Programa de Gestión de Documentos Electrónicos de Archivo</t>
  </si>
  <si>
    <t xml:space="preserve">1. Elaborar un diagnóstico del estado de cumplimiento de requisitos normativos del ORFEO como SGDEA, con base en los formularios y/o formatos definidos por el Archivo General de la Nación y la Dirección Distrital de Archivo de Bogotá
2. Con base en el diagnóstico, formular el Programa Específico de Gestión de Documentos Electrónicos de Archivo 
3. Realizar la parametrización de permisos y funcionalidades en el aplicativo ORFEO, con base en los lineamientos en el Programa de Gestión de Documentos Electrónicos de Archivo
4. Realizar 1 capacitación en gestión y trámite de documentos en el aplicativo ORFEO, de acuerdo con los lineamientos en el Programa de Gestión de Documentos Electrónicos de Archivo
5. Elaborar un informe de seguimiento en la implementación de los lineamientos establecidos en el Programa de Gestión de Documentos Electrónicos de Archivo
</t>
  </si>
  <si>
    <t xml:space="preserve">1. Diagnóstico de cumplimiento de requisitos de ORFEO
2. 1 Programa de Gestión de Documentos Electrónicos de Archivo
3. 1 Acta de parametrización del aplicativo -ORFEO –
4. 1 capacitación 
5. 1 Informe de seguimiento
</t>
  </si>
  <si>
    <t xml:space="preserve">1. 01/04/2022
2. 01/07/2022
3. 01/10/2022
4. 01/11/2022
5. 01/11/2022
</t>
  </si>
  <si>
    <t xml:space="preserve">1. 30/08/2022
2. 30/11/2022
3. 31/11/2022
4. 30/12/2022
5.30/12/2022
</t>
  </si>
  <si>
    <t>1. Se elaboró un diagnóstico del estado de cumplimiento de requisitos normativos del ORFEO como SGDEA, con base en los formularios y/o formatos definidos por el Archivo General de la Nación y la Dirección Distrital de Archivo de Bogotá.
2. Con base en el diagnóstico, se formuló el Programa Específico de Gestión de Documentos Electrónicos de Archivo.
3. Se realizó la parametrización de permisos y funcionalidades en el aplicativo ORFEO, con base en los lineamientos en el Programa de Gestión de Documentos Electrónicos de Archivo
4. Se realizó 1 capacitación en gestión y trámite de documentos en el aplicativo ORFEO, de acuerdo con los lineamientos en el Programa de Gestión de Documentos Electrónicos de Archivo
5.Se elaboró el informe de seguimiento en la implementación de los lineamientos establecidos en el Programa de Gestión de Documentos Electrónicos de Archivo</t>
  </si>
  <si>
    <t xml:space="preserve">1. Radicado orfeo 20227100207063
2. Radicado orfeo 20227100510753
3. Radicado orfeo 20227100510903 y link
https://orfeo.scrd.gov.co/contenidosorfeo/manual.php 
4. Radicados de orfeo números: 20227100062673, 20227100062813, 20227100086703, 20227100084443, 20227100084203, 20227100111623, 20227100111653, 20227100111683, 20227100158423, 20227100158893, 20227100202083, 20227100202103, 20227100246613,  20227100290343, 20227100335833, 20227100385113, 20227100385143, 20227100434303, 20227100434323, 20227100482183, 20227100482293 y 20227100503733
5. Radicado orfeo 20227100518243
</t>
  </si>
  <si>
    <t xml:space="preserve">Se verificó que con radicado de Orfeo No. 20227100207063 la presentación por parte del proceso a la Oficina de Tecnologías de la Información de un diagnóstico del estado de cumplimiento de requisitos normativos del ORFEO como SGDEA, con base en los formularios y/o formatos definidos por el Archivo General de la Nación y la Dirección Distrital de Archivo de Bogotá denominado “Modelo de Requisitos para la Gestión de Documentos Electrónicos” y que se encuentra en el drive ubicado en el link: https://drive.google.com/drive/folders/1DuaWPWodEHCWMoDi9WFTyVERTYurLkEr?
usp=sharing, para su revision; en radicado de Orfeo No.  20227100510753 se evidencia la formulación  del Programa Específico de Gestión de Documentos Electrónicos de Archivo; en radicado orfeo No. 20227100510903 y link
https://orfeo.scrd.gov.co/contenidosorfeo/manual.php se evidencia la parametrización de permisos y funcionalidades en el aplicativo ORFEO, con base en los lineamientos en el Programa de Gestión de Documentos Electrónicos de Archivo; en los radicados de Orfeo Nos. Radicados de orfeo números: 20227100062673, 20227100062813, 20227100086703, 20227100084443, 20227100084203, 20227100111623, 20227100111653, 20227100111683, 20227100158423, 20227100158893, 20227100202083, 20227100202103, 20227100246613,  20227100290343, 20227100335833, 20227100385113, 20227100385143, 20227100434303, 20227100434323, 20227100482183, 20227100482293 y 20227100503733 se evidencia la realización de capacitación en gestión y trámite de documentos en el aplicativo ORFEO, de acuerdo con los lineamientos en el Programa de Gestión de Documentos Electrónicos de Archivo; en radicado de Orfeo No.      se evidencia Informe de seguimiento programa de documento electrónico </t>
  </si>
  <si>
    <t xml:space="preserve">El procedimiento para elaboración y modificación del PAC, no ha sido actualizado </t>
  </si>
  <si>
    <t xml:space="preserve">1. Actualización del procedimiento de programación y modificación de PAC
2. Realizar socialización del procedimiento actualizado con la Comunidad Institucional
</t>
  </si>
  <si>
    <t>Grupo Interno de trabajo de Gestión Financiera</t>
  </si>
  <si>
    <t>1. Procedimiento actualizado
2. Tips en la intranet</t>
  </si>
  <si>
    <t xml:space="preserve">1. 05/09/2022
2. 05/09/2022
</t>
  </si>
  <si>
    <t xml:space="preserve">1. 31/10/2022
2. 31/10/2022
</t>
  </si>
  <si>
    <t xml:space="preserve">1. Se actualizó el procedimiento de programación y modificación de PAC. 
2. Se dió a conocer a la comunidad institucional el nuevo procedimeinto y cronograma para pagos de cierre de vigencia
</t>
  </si>
  <si>
    <t xml:space="preserve">1. Radicado Orfeo No. 20221700387603
2. Anexos 1, 2 y 3 al radicado 20227200518263 </t>
  </si>
  <si>
    <t>1. De acuerdo al radicado Orfeo No. 20221700387603, se evidencia la actualización del documento CÓDIGO: FIN-PR-05 ELABORACIÓN Y MODIFICACIÓN DEL PROGRAMA ANUAL MENSUALIZADO DE CAJA (PAC), donde se identifican en el numeral 8 las actividades de control.
 2. Se identifica como anexo del radicado correio de invitación a la charla PAC - lista de asistencia de los miembros del Grupo Interno de Trabajo de Gestión Financiera y la lista de invitados.
 Sin embargo no se identifica la presentación ni la prueba de que se trató este tema.</t>
  </si>
  <si>
    <t>El procedimiento fue actualizado identificando las actividades de control correspondientes.
Lo anterior mitiga las causas que dieron origen al hallazgo.</t>
  </si>
  <si>
    <t>RELACIÓN CON LA CIUDADANÍA</t>
  </si>
  <si>
    <t>Peticiones con respuestas extemporáneas</t>
  </si>
  <si>
    <t>Porque no se dimensionan las consecuencias legales y disciplinarias al no dar respuestas a las PQRS
dentro de los tiempos establecidos.</t>
  </si>
  <si>
    <t xml:space="preserve">No se puede corregir de manera inmediata, por cuanto las respuestas se dieron por fuera de
NO los términos de ley. </t>
  </si>
  <si>
    <t>1. Realizar una capacitación- taller sobre la responsabilidad e implicaciones legales al no dar respuesta a las PQRS dentro de los términos de ley
2. Identificar las dependencias que presentan respuestas a PQRS por fuera de los términos legales en la revisión mensual de indicadores que adelanta el Equipo de Relación con la Ciudadanía.
3. Elaborar comunicaciones internas dirigidas a subsecretarios(as), directores(as), jefes de oficina y coordinadores de las dependencias que presenten respuestas extemporáneas indicándoles la obligación de dar respuesta a las peticiones dentro de los términos legales y las implicaciones disciplinarias por su incumplimiento, con copia a la Oficina de Control Interno Disciplinario.</t>
  </si>
  <si>
    <t>Director(a) de
Gestión Corporativa y Relación con el ciudadano</t>
  </si>
  <si>
    <t xml:space="preserve">1. Listado de asistencia y presentaciones
2. Acta
3. Comunicaciones internas
</t>
  </si>
  <si>
    <t>1. 15/10/2022
2. 15/10/2022
3. 15/10/2022</t>
  </si>
  <si>
    <t>1. 15/12/2022
2. 15/12/2022
3. 15/12/2022</t>
  </si>
  <si>
    <t xml:space="preserve">1. Se realizó capacitación el 23 de noviembre del 2022 sobre la importancia de asociar las respuestas a las PQRS.
2. Identificar las dependencias que no asocian las respuestas a las PQRS en reunion del mes de octubre y como compromios remitir las comunciaciones a quienes no cumplen con la calidad de la respuesta a las PQRS
3. Se evidencian comunicaciones internas dirigidas a subsecretarios(as), directores(as), jefes de oficina y coordinadores de las dependencias que incumplan con la asociación de las respuestas a las PQRS con copia a la Oficina de Control Interno Disciplinario.
</t>
  </si>
  <si>
    <t xml:space="preserve">1. Listado de asistencia y presentacion realizada
2. Acta de muestreo - revisión calidad de respuestas derechos de petición, mes de octubre de 2022. Radicados ORFEO: 20227000442913 y 20227000501003
3. Comunicaciones internas - Radicados ORFEO: 20227000458733, 20227000458863
y 20227000524783.
</t>
  </si>
  <si>
    <t xml:space="preserve">Ruth Yanina Bermúdez </t>
  </si>
  <si>
    <t>Peticiones sin vincular respuesta en el aplicativo Orfeo.</t>
  </si>
  <si>
    <t>Porque hay escaso control por parte de los líderes de las dependencias para la vinculación de respuestas a las peticiones.</t>
  </si>
  <si>
    <t xml:space="preserve">No se puede corregir de manera inmediata, por cuanto los documentos ya se encuentran finalizados en el aplicativo de gestión documental, lo cual no permite la asociación o vinculación. </t>
  </si>
  <si>
    <t xml:space="preserve">1. Realizar una capacitación- taller sobre la importancia de asociar las respuestas a las PQRS.
2. Identificar las dependencias que no asocian las respuestas a las PQRS en la revisión mensual de la muestra analizada por el Equipo de Relación con la Ciudadanía.
3. Elaborar comunicaciones internas dirigidas a subsecretarios(as), directores(as), jefes de oficina y coordinadores de las dependencias que incumplan con la asociación de las respuestas a las PQRS con copia a la Oficina de Control Interno Disciplinario.
</t>
  </si>
  <si>
    <t>En radicado de Orfeo No. 20227000469693 se evidencia registro de asistencia a la capacitación realizada el 23 de noviembre de2022: "Términos legales de PQRS e importancia de vincular las respuestas en el aplicativo Orfeo"; en radicados de Orfeo Nos.  20227000442913 y 20227000501003  se evidencia actas de reunión del equipo de relación con la ciudadanía para identificar las dependencias que no asocian las respuestas a las PQRS; en radicados de Orfeo  Nos.  20227000458733, 20227000458863 y 20227000524783, se evidencian comunicaciones internas dirigidas a subsecretarios(as), directores(as), jefes de oficina y coordinadores de las dependencias que incumplan con la asociación de las respuestas a las PQRS con copia a la Oficina de Control Interno Disciplinario.</t>
  </si>
  <si>
    <t>Se observa debilidad en la implementación del control de modificaciones, a cargo de la Oficina Asesora de Planeación, generando perdida de la trazabilidad sobre la incorporación de las modificaciones solicitadas y que estas sean consistentes con los componentes de formulación del proyecto de inversión.  Incumplimiento Procedimiento Acompañamiento en la actualización y seguimiento de Proyectos de Inversión de la SCRD y el Sector CRD- PRDES-03, Actividad No.7 “Se registra la información general de la solicitud en el formato establecido para control de modificaciones.”</t>
  </si>
  <si>
    <t>El formato para el control de las modificaciones permite visualizar la trazabilidad en la gestión de las mismas.</t>
  </si>
  <si>
    <t xml:space="preserve">1. Actualizar formato DES-PR-02-FR-01 v1 Formulación de Proyectos de Inversión incluyendo control de cambios para llevar la trazabilidad de cada proyecto                                
2. Actualizar el formato matriz Control modificaciones proyectos de inversión FR-01-PR-DES-03 incluyendo controles de trazabilidad de las modificaciones                                
3. Informar por Orfeo al área responsable una vez se gestione la solicitud de modificación      </t>
  </si>
  <si>
    <t xml:space="preserve">Oficina Asesora de Planeación </t>
  </si>
  <si>
    <t>1. 15-07-2021
2. 01-03-2022   
3. 15-03-2022</t>
  </si>
  <si>
    <t>1. 10-11-2021        
2. 31-03-2022        
3. 30-12-2022</t>
  </si>
  <si>
    <t xml:space="preserve">1. Se modificó el Formato DES-PR-02-FR-01 v1 “Formulación de Proyectos de Inversión” incluyendo
control de cambios para llevar la trazabilidad de cada proyecto
2. Se actualizó el formato matriz Control modificaciones proyectos de inversión FR-01-PR-DES-03 incluyendo controles de trazabilidad de las modificaciones
3. Se informó por Orfeo a las áreas responsable una vez se gestionó la solicitud de modificación.
</t>
  </si>
  <si>
    <t xml:space="preserve">1. Formato DES-PR-02-FR-01 v1 “Formulación de Proyectos de Inversión” 
2. matriz Control modificaciones proyectos de inversión FR-01-PR-DES-03
3. comunicaciones a los responsables </t>
  </si>
  <si>
    <t xml:space="preserve">20211700343053
20221700428183 
20223000393493, 
20227000405383,
20223000372913, 
20223000106463,
20221000071213
</t>
  </si>
  <si>
    <t xml:space="preserve">Ruth Yanina Bermudez </t>
  </si>
  <si>
    <t>En radicado de Orfeo No.  20211700343053 se evidencia la actualización del Procedimiento : Formulación e implementación del Plan de Desarrollo Distrital y asistencia técnica en el proceso de formulación de los proyectos de inversión de la SCRD y del Sector y formatos asociados, Formato DES-PR-02-FR-01 v1; en radicado de Orfeo No. 20221700428183 se evidencia la solicitud de modificación de Formato “Control modificaciones proyectos de inversión”; en radicado de Orfeo No. 20223000393493 se evidencia la solicitud reprogramación meta PDD 2020-2024 (CUAIFICACIÓN) PROYECTO 7884-Formación; en radicado de Orfeo No.  20227000405383 se evidencia comunicación interna "Justificación de traslado de recursos al Proyecto de Inversión PI 7646 Fortalecimiento a la gestión, la innovación tecnológica y la comunicación pública de la Secretaría de Cultura, Recreación y Deporte de Bogotá., envío actualización formulación del proyecto; en radicado de Orfeo No. 20223000372913 se evidencia solicitud reprogramación de indicador asociado al Proyecto 7885-BEPS; en radicado de Orfeo No. 20223000106463 se evidencia solicitud incremento de Meta Proyecto 7884-FORMACIÓN; en radicado de Orfeo No. 20221000071213 se evidencia comunicación interna dirigido a la Ubsecretaria de Gobernanza "Traslado de recursos entre componentes del proyecto de inversión 7656".</t>
  </si>
  <si>
    <t>no existe un mecanismo o instrumento para el seguimiento a los planes de mejora de la DLB.</t>
  </si>
  <si>
    <t>1. Establecer un único canal para la recepción y consolidación de los hallazgos que sean notificados a la DLB por entes internos y externos.                                 
2. Definir instrumento para la consolidación, control y seguimiento de las acciones de mejora de la DLB                                
3. Incluir dentro de la agenda del Comité Directivo el seguimiento a los planes de mejora de la DLB</t>
  </si>
  <si>
    <t>1. Cindy Arredondo-Amanda Alvarez- Laura Montoya        
2. Laura Montoya-Amanda Alvarez        
3. Cindy Arredondo-Amanda Alvarez- Laura Montoya        
Profesionales Dirección de Lecturas y Bibliotecas</t>
  </si>
  <si>
    <t>1. 03/01/2022  
2. 02/01/2022
3. 01/03/2022</t>
  </si>
  <si>
    <t>1. 30/04/2022 
2. 30/04/2022
3. 30/12/2022</t>
  </si>
  <si>
    <t>1. Durante el 2022, en el Esdop 112 de 2022 se
especificaron unas obligaciones de seguimiento a los
planes de acción por hallazgos y/u observaciones de los
entes de control interno y externo, con el objetivo de
unificar en una sola persona la verificación y
seguimiento a dichos planes de acción.
2. Se estableció y se creó un archivo compartido en drive
para registrar y hacer seguimiento a las acciones por
parte de los integrantes del equipo
3. Dentro de la agenda del Comité del equipo
administrativo y financiero de la DLB, del día 24 de
noviembre de 2022, se incluyó un punto en la agenda en
el que se informó al director de la DLB y al equipo
administrativo sobre el avance de los planes de mejora
de la DLB.</t>
  </si>
  <si>
    <t xml:space="preserve">1. Radicado Orfeo No. 20228000532223 Anexo No.
1
2. Pantallazo del archivo compartido: Radicado Orfeo
No. Anexo No. 2 - Archivo con el seguimiento interno a los planes de acción de las mejoras
3. Acta del Comité equipo administrativo y financiero de
la DLB del 24 de noviembre de 2022, radicado Orfeo
No. 20228000481463
</t>
  </si>
  <si>
    <t>Ruth Yanina Bermudez R.</t>
  </si>
  <si>
    <t>Finalizado</t>
  </si>
  <si>
    <t>Se evidencia que las tres acciones cuenta con argumentos de ejecución, a pesar de qué la primera acción no cuenta con una relación de evidencia. Al realizar las verificaciones se concluye que estas fueron eficaces. Al analizar la causa, respecto a la inexistencia de un mecanismo para el seguimiento de planes de mejora, se observa a través de este instrumento que la dependencia ha venido presentando los reportes respectivos, así como la implementación de un aplicativo que actualmente se viene ejecutando, razón por la cual se puede concluir como efectiva.</t>
  </si>
  <si>
    <t xml:space="preserve">En su informe de auditoría para evaluar los Planes de Mejoramiento por procesos de la SCRD, la Oficina de Control Interno de la entidad, radicado 20211400384283, reportó como hallazgo No.2 que: "Al verificar el cumplimiento de finalización de actividades y soportes de evidencia, para la acción con consecutivo No. 921 radicado en Orfeo No 20195000143483 del 30/07/2019 del proceso de Mejora continua, se observó que la Oficina Asesora de Planeación reportó la finalización de las actividades, sin embargo, al revisar los soportes que dan evidencia del cumplimiento de las acciones y en mesa de trabajo de auditoria con los profesionales de la OAP, se evidencio:
Para el Plan de mejoramiento se formularon siete (7), acciones las cuales se reportaron finalizadas en el documento "Reporte de avance y/o Finalización de acciones", radicado N° 20205000061503, del 16/04/2020, sin embargo al indagar y solicitar los soportes de cumplimiento, se evidencio que las siguientes actividades no fueron finalizadas: ACCIÓN : 4. Actualizar el formulario de reporte de Salida No Conforme, ACCIÓN : 5. Diseñar instrumento sencillo para recolectar información periódica, por parte de los Procesos Misionales., ACCIÓN : 6. Diligenciamiento de criterios de información y recolección de información en el proceso, en la herramienta diseñada por la Dirección de Planeación., ACCIÓN : 7. informe cuatrimestral de análisis de resultados de las Salidas No Conforme.
De lo anterior y de acuerdo a entrevista realizada en mesa de trabajo de auditoría del 26/10/2021, se comunica por parte del profesional de la OAP, que no se implementaron debido a que se volvió a identificar y presentar el mismo hallazgo en la Auditoría externa con el Ente Certificador, donde se identifica documento del ente certificador "SGS" "Solicitud de Acción Correctiva", con radicado en Orfeo con No 20205000277293 del 15/12/2020, y se identifica la ocurrencia sistemática del hallazgo, y de igual manera se ratifica por el ente certificador que “(…) En la visita de evaluación a los cuatro (4) Procesos Misionales no se evidencia que se haya realizado implementación, identificación y tratamiento a las salidas no conforme, De otro no se evidencia el Informe trimestral de análisis de resultados de las salidas No conformes (…)”, Teniendo en cuenta lo anterior se evidencia que se reportó acciones como finalizadas sin los respectivos soportes y se finalizó el tramite sin el cumplimiento total de los requisitos, incumpliendo con lo establecido en el "PROCEDIMIENTO PARA LA MEJORA, CÓDIGO: PR-MEJ-03, V14", Actividades 13, 14 y 15." 
</t>
  </si>
  <si>
    <t xml:space="preserve">Puede existir débil apropiación o dominio del procedimiento para la mejora por parte de la comunidad institucional de la SCRD. </t>
  </si>
  <si>
    <t>No es pertinente una corrección, como quiera que la acción 921 fue finalizada en la herramienta de la mejora y las actividades correctivas que quedaron sin ejecutar fueron incluidas dentro de la acción correctiva No.1038</t>
  </si>
  <si>
    <t xml:space="preserve">1. Realizar un diagnóstico o evaluación para identificar debilidades de la comunidad institucional, incluida la Oficina Asesora de Planeación, con relación a la mejora continua de los procesos. 
2. Realizar capacitación a los líderes de proceso y a enlaces del sistema de gestión, sobre la mejora continua, con énfasis en debilidades detectadas y en el procedimiento y formatos vigentes en la SCRD. 
3. Hacer seguimiento, al menos cada 2 meses, sobre el cumplimiento en la ejecución y reporte de avances de las acciones correctivas y de mejora, por parte de los procesos de la SCRD. 
4. Evaluar la oportunidad y correcto trámite de las acciones correctivas y de mejora, tanto por parte de los procesos, como por parte de la Oficina Asesora de Planeación. </t>
  </si>
  <si>
    <t>Oficina Asesora de Planeación - Equipo MIPG
Oficina de Control Interno</t>
  </si>
  <si>
    <t xml:space="preserve">1. Consolidado de temas o
aspectos débiles en materia
de mejora contínua, en la
SCRD
2. Listado de asistentes y
memorias de la capacitación.
3. Informes de seguimiento a
planes de acciones
correctivas y de mejora de los
procesos de la SCRD
4. Informe de evaluación del
trámite de la mejora en la
SCRD
</t>
  </si>
  <si>
    <t>1. 28/12/2021
2. 01/05/2022
2. 01/02/2022
3. 03/01/2022</t>
  </si>
  <si>
    <t xml:space="preserve">1. 30/05/2022
2. 30/06/2022
3. 29/12/2022
4. 29/12/2022
</t>
  </si>
  <si>
    <t>1. Se realizó un diagnóstico o evaluación para identificar debilidades de la comunidad institucional, incluida la Oficina Asesora de Planeación, con relación a la mejora continua de los procesos.
2. Se realizó capacitación a enlaces del sistema de gestión, sobre la mejora continua y en el procedimiento y formatos vigentes en la SCRD.
3. Se hizo seguimiento cada 2 meses al cumplimiento en la ejecución y reporte de avances de las acciones correctivas y de mejora, por parte de los procesos de la SCRD.
4. Se evaluó la oportunidad y el correcto trámite de las acciones correctivas o de mejora, tanto por parte de los procesos, como por parte de la Oficina Asesora de Planeación, a través de verificación de evidencias reportadas y mediante los informes de seguimiento bimestrales.</t>
  </si>
  <si>
    <t xml:space="preserve">1. Documento con radicado 20221700350993
2. Anexos 1 y 2 del radicado 20221700312933
3. Informes con radicados No. 20221700093873, 20221700169903, 20221700272063, 20221700349623 y 20221700448463
4. Validación de solicitudes de finalización en Expediente: 202217012201100001E
Herramienta de la Mejora, en link: https://docs.google.com/ spreadsheets/d/14PKxjqA16lmG8inZNWWhjd6zTeNXPdA5xEFfp-Wr-ko/edit#gid=537802891
</t>
  </si>
  <si>
    <t>Evidencia de la ejecución de las acciones previstas conforme a los registros analizados razón por la cual se concluyó eficacia de las mismas. Al analizar la apropiación, en virtud de la causa planteada por el hallazgo, se evidencia que actualmente la entidad bien implementando un nuevo aplicativo que mejorará el diseño el desarrollo y la interacción con acciones correctivas correcciones y acciones de mejora. Por tal razón se declara efectiva.</t>
  </si>
  <si>
    <t xml:space="preserve">El registro de datos realizado en el Drive para la información de la austeridad en el gasto en la parte pertinente a honorarios, no concuerda con la información registrada en el formato No. 50 de SIVICOF de la Contraloría.
</t>
  </si>
  <si>
    <t xml:space="preserve">Por la diferencia en los conceptos y cortes de periodos al tomar los
reportes.
</t>
  </si>
  <si>
    <t xml:space="preserve">Prevalidar la información de los dos reportes (Plan de Austeridad - SIVICOF), contrastando los datos de la
transacción ZTR_0048 (reporte historial de pagos TR - Bogdata) y los del formato 50 de SIVICOF. 
</t>
  </si>
  <si>
    <t xml:space="preserve">Ingrid Paola Lozano Arias
</t>
  </si>
  <si>
    <t>Reporte validado</t>
  </si>
  <si>
    <t>Se prevalidó la información de los dos reportes (Plan de Austeridad - SIVICOF), contrastando los datos de la transacción ZTR_0048 (reporte historial de pagos TR - Bogdata) y los del formato 50 de SIVICOF. Se hizo mediante correos electrónicos en los que se evidencia el trabajo mancomunado en la revisión de datos para corroborar la consistencia de la información.</t>
  </si>
  <si>
    <t xml:space="preserve">Anexos 1, 2 y 3 al radicaado 20227200549223 </t>
  </si>
  <si>
    <t>Se evidencia en el radicado 20227200549223 de fecha 29 de diciembre de 2022, como anexos la realización de cruces de información de enero - febrero y marzo de 2022, el cruce de la ordenes de pago y del valor pagado en el aplicativo SIVICOF del mes de mayo. correo electrónico informando sobre la información a reportar en el momento del seguimiento de austeridad en el gasto.</t>
  </si>
  <si>
    <t>Teniendo en cuenta que el seguimiento realizado durante el cuarto trimestre de 2022, en informe con radicado de Orfeo No. 20231400129523 del 27-03-2023, se detectó la misma observación, la acción desarrollada se considera no Efectiva.
De acuerdo al procedimiento de la mejora, se sugiere cerrar como no efectiva y formular un nuevo plan de acción que mitigue las causas que dan origen al hallazgo.</t>
  </si>
  <si>
    <t>El informe de Auditoría de Seguimiento a Metas Proyectos de Inversión realizado por la Oficina de Control Interno, Rad. 20211400355903, presentó: Hallazgo No. 4 Proyecto 7879: Se evidenció desde la formulación del proyecto de inversión que este se encuentra con información inconsistente frente a la información registrada en la plataforma de Seguimiento a proyecto de inversión SISCRED) y las actividades formuladas en el “FORMATO PARA LA FORMULACIÓN DE PROYECTOS DE INVERSIÓN FR01-PR-DES-01” V3 del 25/06/2021.Para la OAP Se evidenció desactualización Control modificaciones proyectos de inversión” FR-01-PR-DES-03 Informe de Auditoría de Seguimiento a Metas Proyectos de Inversión Rad. 20211400425333 Observación No. 4 Proyecto 7654: No se evidenció reporte de seguimiento y monitoreo a los riesgos identificados para el proyecto de inversión Informe de Auditoría de Seguimiento a Metas Proyectos de Inversión Rad. 20211400425363 Hallazgo No. 3 Proyecto 7886: Se evidenció desde la formulación del proyecto de inversión que este se encuentra con información inconsistente y desactualizada frente a la información registrada en la plataforma de Seguimiento a proyecto de inversión (SISCRED) y las actividades formuladas en el “FORMATO PARA LA FORMULACIÓN DE PROYECTOS DE INVERSIÓN FR-01-PR-DES-01” V3 del 25/06/2021.Observación No. 4 No se evidenció el anexo de la versión actualizada del documento “FORMATO PARA LA FORMULACIÓN DE PROYECTOS DE INVERSIÓN FR-01-PR-DES01” para la solicitud de modificación del proyecto de inversión con radicados en Orfeo N° 20213000172463 y 20213000191083 Informe de Auditoría de Seguimiento a Metas Proyectos de Inversión Rad. 20211400425373 Observación No. 2 Proyecto 7881: No se evidenció el anexo de la versión actualizada del documento “FORMATO PARA LA FORMULACIÓN DE PROYECTOS DE INVERSIÓN FR-01-PR-DES-01” para la solicitud de modificación del proyecto de inversión con radicados en Orfeo N° 20212400188493, No. 20212400104913, No. 20212400086503”.</t>
  </si>
  <si>
    <t>No existe un instrumento unificado de seguimiento que valide la información en las diferentes herramientas de reporte</t>
  </si>
  <si>
    <t>Incluir el Control de Cambios y Versiones en el Formato Formulación de Proyectos de Inversión Oficina Asesora de Planeación</t>
  </si>
  <si>
    <t xml:space="preserve">1. Actualizar el formato Formulación de Proyectos de Inversión, donde se incluyan las variables de seguimiento, el Control de Cambios de las Versiones
2. Determinar el instrumento de seguimiento o lista de chequeo para la actualización de la información en los diferentes aplicativos asociados.
3. Socializar con las áreas responsables de los proyectos de inversión los formatos de control, modificaciones y seguimiento de Proyectos de Inversión
4. Verificar la publicación de los cambios realizados en los diferentes aplicativos
</t>
  </si>
  <si>
    <t xml:space="preserve">1. Formato actualizado
2. Formato actualizado
3. Acta de reunión
4. Fichas comparativas SUIT
</t>
  </si>
  <si>
    <t xml:space="preserve">1. 05/05/2022
2. 05/05/2022
3. 01/06/2022
4. 01/06/2022
</t>
  </si>
  <si>
    <t xml:space="preserve">1. 30/08/2022
2. 30/09/2022
3. 30/10/2022
4. 30/12/2022
</t>
  </si>
  <si>
    <t>1. Se modificó el Formato DES-PR-02-FR-01
“Formulación de Proyectos de Inversión”
incluyendo control de cambios para llevar la
trazabilidad de cada proyecto
2. Se actualizó el formato matriz Control
modificaciones proyectos de inversión FR-01-PRDES-03 incluyendo controles de trazabilidad de
las modificaciones.
3. Se socializó con las áreas responsables de los
proyectos de inversión los formatos de control,
modificaciones y seguimiento de Proyectos de
Inversión
4. Se verifica la aplicación de los cambios realizados
en los diferentes aplicativos.</t>
  </si>
  <si>
    <t>1. Radicado 20211700343053. 
2. Radicado 20221700428183
3. Radicado 20221700529083
3. anexo 20221700529083
4.  Fichas y documentos de proyectos actualizadas y publicadas:
https://ant.culturarecreacionydeporte.gov.co/es/transparenciay-acceso-a-la-informacion-publica/4-4-1-fichas-ebidocumentos-de-formulaci%C3%B3n</t>
  </si>
  <si>
    <t>Ruth Yanina Bermudea</t>
  </si>
  <si>
    <t>Las acciones planteadas fueron ejecutadas dados los registros referenciados. Al analizar la causa referente a un instrumento unificado de seguimiento que en reporte, se evidencia que en los proyectos de inversión cuentan con sus formulaciones, seguimientos, e informes, por ejemplo en el informe de gestión 2022 publicado con corte al 31 de diciembre de 2022. De acuerdo con anterior se declara efectiva.</t>
  </si>
  <si>
    <t xml:space="preserve">Porque no se ha formulado el Plan de Capacitación en Gestión Documental del Programa de Gestión
Documental PGD.
</t>
  </si>
  <si>
    <t>Formulación y seguimiento a Plan de Capacitación en Gestión Documental</t>
  </si>
  <si>
    <t xml:space="preserve">1. Realizar el 100% de capacitaciones programadas en el Plan de Capacitación en Gestión Documental
2. Elaborar un informe trimestral del resultado de las capacitaciones en la gestión documental que incluya dependencias participantes, número de servidores o contratistas que asistieron, fecha de realización, tiempo de duración de la sesión, medio a través del cual fue dictada, temáticas trabajadas, beneficios esperados y recomendaciones.
3. Elaborar un informe dirigido a la Oficina de Tecnologías de Información y al Grupo Interno de Trabajo de Sistemas e Infraestructura Tecnológica, relacionado con los requerimientos de necesidades de parametrización y cumplimiento de requisitos técnicos, tecnológicos y funcionales del aplicativo ORFEO como Sistema de Gestión de Documentos Electrónicos de Archivo SGDEA, en el marco del cumplimiento de la legislación vigente en esta materia.
</t>
  </si>
  <si>
    <t xml:space="preserve">1. 01/02/2022
2. 01/05/2022
3. 01/06/2022
</t>
  </si>
  <si>
    <t>1. 31/12/2022
2. 30/11/2022
3. 30/11/2022</t>
  </si>
  <si>
    <t xml:space="preserve">Se solicitó ampliación de fecha para ejecución de actividad 3 mediante radicado 20227100241173.
1. Se formuló y publicó un Plan de Capacitación en Gestión Documental alineado al Plan Institucional de Capacitación PIC.
1. Se realizó el 100% de capacitaciones programadas en el Plan de Capacitación en Gestión Documental
2. Se elaboró un informe trimestral del resultado de las capacitaciones en la gestión documental que incluya dependencias participantes, número de servidores o contratistas que asistieron, fecha de realización, tiempo de duración de la sesión, medio a través del cual fue dictada, temáticas trabajadas, beneficios esperados y recomendaciones.
3. Se Elaboró un informe dirigido a la Oficina de Tecnologías de Información y al Grupo Interno de Trabajo de Sistemas e Infraestructura Tecnológica, relacionado con los requerimientos de necesidades de parametrización y cumplimiento de requisitos técnicos, tecnológicos y funcionales del aplicativo ORFEO como Sistema de Gestión de Documentos Electrónicos de Archivo SGDEA, en el marco del cumplimiento de la legislación vigente en esta materia.
</t>
  </si>
  <si>
    <t xml:space="preserve">
1. Radicado orfeo 20227100111733
1. Radicado orfeo 20227100508273
2. Radicado orfeo 20227100385583
Radicado orfeo 20227100276003
Radicado orfeo 20227100508273
3.Radicado orfeo 20227100207063
Radicado orfeo 20227100419693</t>
  </si>
  <si>
    <t>01/07/2022
11/01/2023</t>
  </si>
  <si>
    <t xml:space="preserve">Angelmiro Vargas
Ruth Yanina Bermúdez </t>
  </si>
  <si>
    <t>FINALIZADO</t>
  </si>
  <si>
    <t xml:space="preserve">Se verificó que con radicado de Orfeo No. 20227100241173 se solicitó modificación (ampliación del plazo) de fechas para cumplir con las acciones planteadas en el plan de mejoramiento del proceso de Gestión Documental; en radicado de Orfeo No.  20227100111733 se evidencia  Programa de Gestión Documental actualizado a 31-01-2022; en radicados de Orfeo Nos. 20227100508273, 20227100385583, 20227100276003 y 20227100508273 se evidnecia informe de capacitaciones realizadas de gestión documental vigencia 2022; en radicado de Orfeo No.  20227100207063 se evidencia  Instrumento Archivístico Modelo de Requisitos para la Gestión de Documentos Electrónicos; en radicado de Orfeo  No. 20227100419693, se evidencia solicitud de mejoras del aplicativo Orfeo, como Sistema de Gestión de Documentos Electrónicos de Archivo SGDEA, en el marco del cumplimiento de la legislación vigente en esta materia.
</t>
  </si>
  <si>
    <t>Al verificar de manera aleatoria los soportes reportados por el área, como evidencia de la realización de las actividades de capacitación, se evidenciaron que las actas y listas de asistencia cuentan únicamente con la firma de la contratista que realizó la capacitación y no existe soporte objetivo que asegure la asistencia del personal relacionado</t>
  </si>
  <si>
    <t>No se ha formulado el plan de capacitación en gestión documental del Programa de Gestión Documental PGD, que contemple los entornos virtuales como parte de la metodología.</t>
  </si>
  <si>
    <t xml:space="preserve">1. Formular el plan de capacitación en gestión documental del Programa de Gestión Documental PGD e incluir los lineamientos para el registro y control de asistencia de capacitaciones en entornos virtuales                                
2. Realizar el 100% de capacitaciones programadas en el plan de capacitación en gestión documental del Programa de Gestión Documental PGD y llevar el registro y control de asistencia a las mismas                                 
3. Realizar informes trimestrales de seguimiento a la ejecución del Plan de Capacitación en Gestión Documental que incluyan el seguimiento a la metodología de registro y control a capacitaciones adoptada en dicho plan        </t>
  </si>
  <si>
    <t xml:space="preserve">1. 2/01/2022        
2. 1/03/2022        
3. 1/04/2022
</t>
  </si>
  <si>
    <t xml:space="preserve">1. 31/03/2022        
2. 31/12/2022        
3. 30/11/2022        
</t>
  </si>
  <si>
    <t>Se solicitó ampliación de fecha para ejecución de actividad 3, mediante radicado 20227100241173.
Seguimiento 2023-01-12
1. Se verificó que se formuló y publicó un Plan de Capacitación en Gestión Documental alineado al Plan Institucional de Capacitación PIC.
2. Se realizó el 100% de capacitaciones programadas en el Plan de Capacitación en Gestión Documental
3. Se elaboró un informe trimestral del resultado de las capacitaciones en la gestión documental que incluya dependencias participantes, número de servidores o contratistas que asistieron, fecha de realización, tiempo de duración de la sesión, medio a través del cual fue dictada, temáticas trabajadas, beneficios esperados y recomendaciones.</t>
  </si>
  <si>
    <t>1. Radicado orfeo 20227100111733
2. Radicado orfeo 20227100508273
3. Radicado orfeo 20227100385583
Radicado orfeo 20227100276003
Radicado orfeo 20227100508273</t>
  </si>
  <si>
    <t>1/7/2022
12/01/2023</t>
  </si>
  <si>
    <t xml:space="preserve">Angelmiro Vargas
Ruth Yanina Bermúdez </t>
  </si>
  <si>
    <t xml:space="preserve">Se verificó que con radicado de Orfeo No. 20227100241173 se solicitó modificación (ampliación del plazo) de fechas para cumplir con las acciones planteadas en el plan de mejoramiento del proceso de Gestión Documental; en radicado de Orfeo No. 20227100111733 se evidencia el Programa de Gestión Documental PGD  incluidos los lineamientos para el registro y control de asistencia de capacitaciones en entornos virtuales; en radicados de Orfeo Nos. 20227100508273, 20227100385583, 20227100276003 y 20227100508273 se evidencia Informes de capacitaciones realizadas de gestión documental vigencia 2022; </t>
  </si>
  <si>
    <t>Radicado: 20221400130153 / Numeral 1.2. Informe de Evaluación y Seguimiento a Metas Priorizadas Plan de Desarrollo Distrital Nuevo Contrato Social - Componente contractual: HALLAZGO No. 3 Contrato 333-2021 Debilidad en los controles de supervisión para garantizar la prestación del servicio de transporte El pasado 27 de diciembre de 2021 se presentó solicitud de ajuste al Equipo Auditor (Rad. 20217100430673), dado que según auditado argumenta que: “…para realizar la programación y asignación del servicio de transporte se cuenta con la herramienta para el registro de las solicitudes, realizada a través de la herramienta tecnológica denominada mesa de servicios y el correo servicios.adminIstrativos@scrd.gov.co, por lo tanto, los conductores no prestan servicios diferentes a los asignados por la SCRD. Al observar las páginas 6 y 213 del radicado 20217100155182 en cuestión, se observa que el conductor es quien efectivamente anota el servicio asignado, en razón a que es a él a quien le corresponde realizarlos pues es quien recibe la instrucción sobre el servicio programado…” (SIC). Teniendo en cuenta lo anterior y lo anunciado en el hallazgo, éste quedará así:
Observación No. 3 Contrato No. 333 de 2021: Al realizar la prueba de auditoria para validar la información reportada por el proveedor en su informe (Hoja de Excel) y al compararlo con las planillas subidas el día 15 de diciembre de 2021 a las 7:38 a.m., al expediente vehículos” FR 01 - IT GDF - 02 V1 DEL 27/03/2019 y FR 05 PR GRF 3 V2 del 18/05/2012 y con el fin de garantizar la validez de los servicios prestados por cada automotor a la entidad, frente a los pagos realizados; se identificaron las siguiente situaciones:
● Las planillas son diligenciadas a mano por el conductor de cada uno de los vehículos y no por el funcionario de la Secretaría que utiliza el servicio, por ejemplo, página 6 con número de radicado 20217100155182 - página 213 con número de radicado 20217100155182.
● Algunas no son legibles, por ejemplo, la página 27 de la planilla del vehículo identificado con placas WLU 389 con número de radicado 20217100189052.
● Con tachaduras y enmendaduras, ejemplo página 22 de la planilla del vehículo identificado con placas WLU 389 con radicado No. 20217100155182 y página 60 del vehículo identificado con placas WLL 154.
● Planillas en blanco, página 59 del radicado 20217100155182.
● Los usuarios son personas diferentes a la persona que aparentemente firma la planilla, página 88 del radicado 20217100155182 página 39 radicado 20217100189432.
Las anteriores situaciones identificadas en la muestra y otras que se evidencian al hacer la revisión de las planillas, muestran debilidad frente a la validez y confiabilidad de los datos consignados en las planillas, contra el informe del proveedor, que permitan garantizar la real y efectiva prestación
del servicio por parte del proveedor para poder soportar el respectivo pago 202111002000800154E del contrato No 333 de 2021 con radicados Nos. 20217100155182, 20217100189052, 20217100189432 denominadas “Control recorrido</t>
  </si>
  <si>
    <t xml:space="preserve">1. Existe posible omisión por parte de los usuarios de las reglas de uso y prestación del servicio de
transporte.
2. Falencia en el diligenciamiento de las planillas de recorrido
3. Falencia en la revisión de las planillas de recorrido
</t>
  </si>
  <si>
    <t xml:space="preserve">1. Modificar el Instructivo del servicio del transporte con la inclusión de: 1) Los tiquetes que se generan en la herramienta tecnológica vigente dentro del expediente y el envio al contratista prestador del servicio. 
2) Complementación de las reglas de solicitud, uso
y prestación del servicio. 
3) Modificación de la planilla de recorrido e instructivo de diligenciamiento. 
4) Verificación de las planillas semanalmente
5. Socialización de las modificaciones del instructivo al contratista proveedor del servicio y a los conductores.
6. Socialización de las modificaciones del instructivo a la comunidad institucional.
</t>
  </si>
  <si>
    <t>procedimiento_prestacion_de_servicios_administrativos_adm-pr-02.pdf modificado. Incluye formato de solicitud de servicios  
https://docs.google.com/forms/d/e/1FAIpQLSe-yCbt3YfQyQb808H8oIXqMgCbgFILWnpSWb2ZeAPs_5lSBw/viewform</t>
  </si>
  <si>
    <t xml:space="preserve">1. 10/06/2022
2. 20/08/2022
3. 20/08/2022
</t>
  </si>
  <si>
    <t xml:space="preserve">1. 20/08/2022
2. 20/08/2022
3. 30/08/2022
</t>
  </si>
  <si>
    <t>Lucila Guerrero</t>
  </si>
  <si>
    <t>Se evidencia que las acciones planteadas fueron ejecutadas y los registros pueden consultarse en el link descrito. Al Consultar la intranet se evidencia procedimiento ajustado. No se evidencia registros del cumplimiento de la actividad cuatro 5 y 6, es decir, de la verificación semestral, socialización al instructivo tanto para el contratista como para comunidad institucional. Sin esos documentos no se puede declarar eficaz ni efectivo la acción.</t>
  </si>
  <si>
    <t>Inefectiva</t>
  </si>
  <si>
    <t>En el marco del convenio interadministrativo 467 de 2022, los supervisores de campo encuentran a dos jóvenes beneficiarios del equipo de IDIPRON, que apoyan las acciones de medición, diligenciando instrumentos de recolección de información con datos falsos.</t>
  </si>
  <si>
    <t xml:space="preserve">Desconocimiento de la calidad de la información y el objetivo de los resultados del proceso
</t>
  </si>
  <si>
    <t>Se procede a hacer la respectiva desvinculación de los jóvenes del equipo de apoyo de
mediciones, se realiza sensibilización y retroalimentación con el grupo completo.</t>
  </si>
  <si>
    <t xml:space="preserve">1. Citar al Comité de seguimiento para informar las
acciones.
2. Desvincular a los jóvenes del equipo vinculado
al proyecto, que presentaron la documentación
con inconsistencias. 
3. Sensibilizar y retroalimentar a todos los jóvenes
del convenio sobre la importancia de realizar las
encuestas de manera óptima y sobre cuales son
los objetivos, el impacto y las consecuencias del
proceso que realizan.
4. Realizar el Taller psicosocial para el desarrollo
de habilidades blandas.
</t>
  </si>
  <si>
    <t>1. IDIPRON
2.Coordinadora,
psicosocial IDIPRON,
coordinación operativa
3.IDIPRON
Diana Cortés –
SCRD
4. IDIPRON</t>
  </si>
  <si>
    <t xml:space="preserve">1. 20/09/2022
2. 20/09/2022
3. 20/09/2022
4. 30/11/2022
</t>
  </si>
  <si>
    <t xml:space="preserve">1. 30/10/2022
2.  30/10/2022
3. 18/11/2022
4. 30/11/2022
</t>
  </si>
  <si>
    <t xml:space="preserve">1. Se citó al Comité de seguimiento para informar las
acciones acaecidas y se realizó la reunión en el mes de octubre donde se informó la situación
2. Se desvinculó a los jóvenes del equipo de apoyo de mediciones, que presentaron la documentación con inconsistencias
3. Se sensibilizó y retroalimentó a todos los jóvenes del convenio sobre la importancia de realizar las encuestas de manera óptima y sobre cuáles son los objetivos, el impacto y las consecuencias del proceso que realizan
4. Se realizó un Taller psicosocial para el desarrollo de habilidades blandas.
</t>
  </si>
  <si>
    <t>1. Anexan acta del comité realizado
2. Anexan tabla dinamica donde se evidencia que las personas ya  no hacen parte del convenio
3. Acta sensibilización IDIPRON y el listado de asistencia sensibilización.
4. Acta y asistencia taller habilidades blandas 30 NOV y Acta y asistencia taller habilidades blandas 28 NOV.</t>
  </si>
  <si>
    <t>INFORME DE AUDITORÍA INTERNA SEGUIMIENTO AUSTERIDAD EN EL GASTO PÚBLICO SEGUNDO TRIMESTRE 2022 - Radicado N° 2022140039 9733 
INCUMPLIMIENTO No. 01 – Planes de Mantenimiento – Vehículo
En respuesta a la solicitud de información, con radicado de Orfeo No. 20227100351943, el GIT de Servicios Administrativos envió comunicación interna con asunto “Plan de mantenimiento anual 2022 202276002000800058E”, con fecha 09-09-2022, en la cual se identifica lo siguiente: En el documento no se evidencian los siguientes aspectos:
 • El diagnóstico preliminar de las necesidades de mantenimiento del bien. 
• Elaboración de proyección preliminar del Plan Anual de mantenimiento de bienes muebles e inmuebles y ajustarlo durante su desarrollo por requerimientos técnicos, priorización de actividades y/o disponibilidad de recursos. 
• Revisión y aprobación del Plan Anual de mantenimiento de bienes muebles e inmuebles por parte de la Dirección de Gestión Corporativa y realizar los ajustes si se requiere. 
Lo anterior, incumpliendo el procedimiento PR-GDF-10 MANTENIMIENTO DE BIENES MUEBLES E INMUEBLES SEDES, en sus numerales 1-2-3 y 4.</t>
  </si>
  <si>
    <t>No se aplicó el procedimiento de mantenimiento de bienes muebles e inmuebles para el diagnóstico, operabilidad y seguimiento del mantenimiento del vehículo, ya que este estaba definido para bienes mueble e inmuebles pero no para vehículos.</t>
  </si>
  <si>
    <t xml:space="preserve">1. Documentar el diagnóstico para mantenimiento del vehículo de propiedad de la SCR
2. Formular, aprobar y oficializar el plan de mantenimiento del vehículo de propiedad de la SCRD
3. Evaluar la conveniencia de incluir en un mismo procedimiento y plan de mantenimiento, los bienes muebles, inmuebles, equipos y vehículos de la SCRD y actualizar procedimiento(s) si aplica con base en las conclusiones.
</t>
  </si>
  <si>
    <t xml:space="preserve">
Grupo Interno de Trabajo de Servicios Administrativos</t>
  </si>
  <si>
    <t xml:space="preserve">1. Diagnóstico de necesidades de Mantenimiento del vehículo 2022 documentado
2. Plan Anual de mantenimiento del vehículo 2022
3. Acta de comité y Procedimiento de ajustado
</t>
  </si>
  <si>
    <t xml:space="preserve">1. 01/11/2022
2. 01/11/2022
3. 01/11/2022
</t>
  </si>
  <si>
    <t xml:space="preserve">1. 30/11/2022
2. 30/11/2022
3. 30/12/2022
</t>
  </si>
  <si>
    <t>1. El supervisor del contrato  documentó la actividad 1.
2. El área  adoptó el nuevo formato del Plan anual de
mantenimiento de bienes muebles e inmuebles y
formuló el Plan 2023
3. Se llevó a cabo  revisión conjunta con el Coordinador del Grupo Interno de Trabajo de Infraestructura y Sistemas de Información sobre la conveniencia de incluir en un mismo procedimiento y plan de mantenimiento, los bienes muebles, inmuebles, equipos y vehículos de la SCRD. Teniendo  en cuenta la especialidad y los aspectos técnicos del mantenimiento de los equipos de cómputo, impresoras y demás equipos de tecnología las áreas funcionales de trabajo  concluyeron que cada área tendrá sus procedimiento y planes de mantenimiento independientes.</t>
  </si>
  <si>
    <t xml:space="preserve">Comunicación Interna  del 
23 de diciembre de 2022
Plan Anual de Mantenimiento de Bienes muebles e Inmuebles 2023
 Los sooportes del avance en la ejecución del plan se encuentran en el expediente No.202276002000800058E
El acuerdo quedó registrado  en las notas de la formulación del Plan Anual de Mantenimiento 2023 para cada tipo de bienes </t>
  </si>
  <si>
    <t>Nº20227100533853 
Nº20237100000683
Nº20227100549623.</t>
  </si>
  <si>
    <t xml:space="preserve">FINALIZADA </t>
  </si>
  <si>
    <t>1. Con radicado No. 20227100533853Se evidencia comunicación interna enviada por parte del supervisor del contrato No. 408/2022 (que se refiere a contrato de mantenimiento de vehiculo) de las acciones llevadas a cabo.
 Con radicado 20227100513903 el contratista informa sobre el estado del vehiculo y la necesidad de reparar el motor.
 2. En el sistema de Gestión se encuentra el documento con Codigo: ADM-PR-01-FR-01, el cual contiene el formato para formular el plan de mantenimiento de bienes muebles e inmuebles, sin embargo no contiene la información relacionada con el vehículo, por lo tanto y de acuerdo a los documentos aportados para este seguimiento, no se evidencia la formulación, aprobación y oficialización del plan de mantenimiento del vehículo de propiedad de la SCRD.
 Con radicado No. 2022710047008300001 se evidencia extracto de plan de mantenimiento del vehiculo, el cual se encuentra sin suscribir en su flujo de revisión y aprobación.
 Por lo tanto esta actividad no se califica como cumplida.
 Con radicado Nº 20227100549623, se identifica el formato de plan anual de mantenimiento de bienes muebles e inmuebles, donde se identidfica una nota que dice "Vehiculo de propiedad Esta actividad se ejecuta atraves de otro contrato dentro del area GITGSA"
 3, De acuerdo a los documentos aportados, no se evidencia soporte del cumplimiento ya que la última actualización del documento el 6 de octubre de 2022, mientras la acción es formulada el 01/11/2022, como tampoco se aporta el acta de comité.</t>
  </si>
  <si>
    <t xml:space="preserve">INFORME DE AUDITORÍA INTERNA 
SEGUIMIENTO AUSTERIDAD EN EL GASTO PÚBLICO SEGUNDO TRIMESTRE 2022 - Radicado N° 2022140039 9733 
Como respuesta a la solicitud de la OCI del Plan Anual de mantenimiento de bienes muebles del año 2022 revisado y aprobado, el Coordinador del GIT de Servicios Administrativos informa que se encuentra en el Orfeo No. 20217100431353 de fecha 27-12-2021. Al consultar este documento se identifica como “PLAN DE MANTENIMIENTO DE SEDES Y SEGUIMIENTO” y contiene: 
Mantenimiento Preventivo y/o correctivo de los bienes muebles a cargo de la SCRD (mantenimiento del mobiliario, mantenimientos extintores, mantenimiento elementos de oficina y/o espacios). 
• Mantenimiento Preventivo y/o correctivo del sistema hidrosanitario de inmuebles administrativos a cargo de la SCRD (Mantenimiento motobombas y tanques, Mantenimiento red hidrosanitaria, Mantenimiento aparatos sanitarios) 
• Mantenimiento Preventivo y/o correctivo del sistema eléctrico de los inmuebles administrativos a cargo de la SCRD (Mantenimiento Planta Eléctrica, Mantenimiento Luminarias, Mantenimiento Red eléctrica) 
• Mantenimiento Preventivo y/o correctivo del sistema de voz y datos de los inmuebles administrativos a cargo de la SCRD (Mantenimiento Aire Acondicionado centros de cómputo y Mantenimiento red voz y datos) 
• Mantenimiento preventivo y/o correctivo de bienes muebles e inmuebles a cargo de la SCRD según lineamientos y/o requerimientos institucionales, de Seguridad y salud en el trabajo, bioseguridad y Copasst entre otros (Señalización, Adecuación de espacios, Suministro e instalación de elementos para oficinas y/o espacios) 
Como anexo del radicado de Orfeo No. 20227100351943, el GIT de Servicios Administrativos envía un documento denominado “Programación mantenimiento de equipos”, en la cual se identifican mantenimientos, y recarga de extintores. 
De acuerdo a información aportada por el GIT de Gestión Financiera, se relaciona facturas de mantenimiento de equipos de cómputo y escáner. 
➢ Equipos / INCUMPLIMIENTO No. 02 – Planes de Mantenimiento – Bienes muebles
Con base en lo expuesto, se concluye que el plan de mantenimiento revisado y aprobado para la vigencia 2022, radicado con Orfeo No. 20217100431353 de fecha 27-12-2021, no contempla el diagnóstico de las necesidades de mantenimiento de bienes muebles, no ha sido ajustado durante su desarrollo y no contiene la aprobación de la Dirección de Gestión Corporativa. Además, se hace necesario documentar completamente su seguimiento. Lo anterior incumpliendo el procedimiento PR-GDF-10 MANTENIMIENTO DE BIENES MUEBLES E INMUEBLES SEDES, en sus numerales 1-2-3 y 4.
</t>
  </si>
  <si>
    <t>No se legalizo adecuadamente el diagnostico de necesidades de mantenimiento de bienes muebles como anexo al Plan de mantenimiento, ni la firma por parte de la Dirección corporativa en el documento del Plan anual de mantenimiento formulado, dado que la aprobación quedó legalizada en el histórico del Orfeo mediante comentario.</t>
  </si>
  <si>
    <t xml:space="preserve">1. Documentar el diagnóstico de las necesidades de mantenimiento de bienes muebles.
2. Actualizar el Plan de mantenimiento de bienes muebles e inmuebles a cargo de la SCRD
</t>
  </si>
  <si>
    <t>1. Informe
2. Plan de mantenimiento actualizado</t>
  </si>
  <si>
    <t xml:space="preserve">1. 01/11/2022
2. 01/11/2022
</t>
  </si>
  <si>
    <t xml:space="preserve">
1. 30/12/2022
2. 30/12/2022</t>
  </si>
  <si>
    <t>1. En relación con el  diagnóstico 2021-2023 el área hace precisión que el mismo  fue tramitado a través del Anexo Técnico del proceso contractual Anexo 1 -  Oferta Económica.   en su anexo 13 en el cual se describen las actividades a contratar a partir del año 2021 hasta el año 2023. 
No obstante,  para dar respuesta a la observación de la auditoria,  el área funcional prepara  el diagnóstico para la formulación del Plan Anual 2023,  en el cual se consolida en capítulos, las actividades formuladas en el Anexo 1.
2. Se efectuó el reporte final del Plan Anual  cumpliendo lo  proyectado para el año 2022, consolidando la información del desarrollo durante el año</t>
  </si>
  <si>
    <t>Anexo Técnico del proceso contractual Anexo 1 -  Oferta Económica
Diagnóstico para la formulación del Plan Anual 2023
Reporte final del Plan Anual proyectado para 2022</t>
  </si>
  <si>
    <t>No 20217100171233 
N.º 2022710054948
Nº20227100549453</t>
  </si>
  <si>
    <t xml:space="preserve">
FINALIZADA</t>
  </si>
  <si>
    <t>1. Con radicado No. 20217100171233, como documento anexo No. 1 se observa la oferta económica global que contiene materiales menores y salario de todero por $ 142,517,028
 2, Con radicado No. 20227100549453 se evidencia el plan de mantenimiento actualizado por la vigencia 2022, debidamnete suscrito y aprobado por el profesional , por el coordinador y por el director de Gestión Corporativa, con fecha 29 de diciembre de 2022.</t>
  </si>
  <si>
    <t>Las acciones desarrolladas eliminan la causa que generó el hallazgo.</t>
  </si>
  <si>
    <t>INFORME DE AUDITORÍA INTERNA 
SEGUIMIENTO AUSTERIDAD EN EL GASTO PÚBLICO SEGUNDO TRIMESTRE 2022 - Radicado N° 2022140039 9733 
INCUMPLIMIENTO No. 03 – Plan de mejoramiento informe anterior 
M. SEGUIMIENTOS A PLANES DE MEJORAMIENTO INFORMES ANTERIORES Como resultado del trabajo de auditoría realizado al primer trimestre de 2022, se hizo seguimiento al estado de las recomendaciones, el cual se resumen a continuación: 
De lo anterior, se concluye que no se han formulado todas las acciones de mejora resultado de las observaciones y recomendaciones de los informes de auditoría interna anteriores, incumpliendo así el procedimiento SEG-PR-02 Auditoría Interna actividad No. 27 y el SEG-MN01 Manual Para Gestionar Acciones Correctivas Y De Mejora numeral 6.1. 
Al verificar el Radicado de Orfeo No. 20227100231313, esta se refiere específicamente a: (Tabla)
“Revisar la formulación del Plan de Austeridad del Gasto Público propuesto para el 2022, a fin de asegurar que las acciones, las metas, los indicadores de austeridad y los indicadores de cumplimiento guarden coherencia entre ellos para que se pueda hacer su seguimiento y su correcta medición” Su fecha de solicitud es del 29 de abril de 2022, por consiguiente, corresponde a las observaciones de la vigencia 2021. La observación relacionada en el presente informe se refiere a: “Documentar, con relación al vehículo de propiedad de la Secretaría, los mecanismos de control para el consumo de combustible, el tope mensual de consumo establecido y el plan de mantenimiento programado, a fin de poder llevar a cabo un control efectivo de estos rubros. (5.4.)</t>
  </si>
  <si>
    <t>Desconocimiento de los mecanismos y acciones que se deben realizar cuando se hacen observaciones o recomendaciones de auditoría de acuerdo a lo descrito en el procedimiento SEG-PR02 Auditoría Interna actividad No. 27 y el SEG-MN01 Manual Para Gestionar Acciones Correctivas Y De Mejora numeral 6.1.</t>
  </si>
  <si>
    <t xml:space="preserve">1. Documentar los mecanismos de control para el consumo de combustible y el plan de mantenimiento programado del vehículo
2. Socializar el manual para gestionar acciones correctivas y de mejora y el procedimiento SEGPR-02 Auditoría Interna dentro del GRUPO INTERNO DE TRABAJO DE GESTIÓN DE SERVICIOS ADMINISTRATIVO.
</t>
  </si>
  <si>
    <t>1. Informe
2. Memorando</t>
  </si>
  <si>
    <t xml:space="preserve">1. 02/11/2022
2. 02/11/2022
</t>
  </si>
  <si>
    <t>1. 15/12/2022
2. 15/12/2022</t>
  </si>
  <si>
    <t>1.Control del consumo de combustible: ADM-PR-02-FR-01, mediante el  Formato control consumo de gasolina.
2. Se formuló el Plan anual de mantenimiento  el cual debe contener mensualmente el registro de las actividades de
mantenimiento realizadas como control y la aplicación mediante la aplicación del manual de supervisión vigente de la entidad.
Se adjunta correo electrónico de socialización de los siguientes documentos:
1. SEG-MN-01 Manual para gestionar acciones correctivas y de mejora: https://intranet.culturarecreacionydeporte.gov. co/mipg/actualizacion-de-la-
documentacion-de-los-procesos-v9/procesos-de-evaluacion/seguimiento-y
2. SEG-PR-02 Auditoría Interna: https://intranet.culturarecreacionydeporte.gov.        
co/mipg/actualizacion-de-la-documentacion-de-los-procesos-v9/procesos-de-evaluacion/seguimiento</t>
  </si>
  <si>
    <t xml:space="preserve"> Formato control consumo de gasolina-  ADM-PR-02-FR-01
Plan anual de mantenimiento 
Correo electrónico del  2 de enero de 2023 </t>
  </si>
  <si>
    <t>13/01/2023
20/01/2023</t>
  </si>
  <si>
    <t xml:space="preserve">
Lucila Guerrero R</t>
  </si>
  <si>
    <t xml:space="preserve">
FINALIZADA </t>
  </si>
  <si>
    <t>El informe con radicado 20221400399733 de fecha 06-10-2022, registra "INCUMPLIMIENTO No. 03 – Plan de mejoramiento informe anterior
 De lo anterior, se concluye que no se han formulado todas las acciones de mejora resultado de
 las observaciones y recomendaciones de los informes de auditoría interna anteriores,
 incumpliendo así el procedimiento SEG-PR-02 Auditoría Interna actividad No. 27 y el SEG-MN01 Manual Para Gestionar Acciones Correctivas Y De Mejora numeral 6.1."
 La acción de mejora planteada va encaminada a "1. Documentar los mecanismos de control para el consumo de combustible y el plan de mantenimiento programado del vehículo".</t>
  </si>
  <si>
    <t>Las acciones de mejora planteadas y desarrolladas no corresponden al incumplimiento planteado en el informe de auditoría.
Por lo tanto, la acción desarrollada se considera No Efectiva.
De acuerdo al procedimiento de la mejora, se sugiere cerrar como no efectiva y formular un nuevo plan de acción que mitigue las causas que dan origen al hallazgo.</t>
  </si>
  <si>
    <t>1148   (02-2023)</t>
  </si>
  <si>
    <t xml:space="preserve">La Oficina de Control Interno en su informe de auditoría realizado mediante radicado 20221400544193 indicó lo siguiente:
“3.3. Oportunidad de Mejora: Actualización de los tipos documentales según realidad documental del proceso.
Será importante que se alineen las series, subseries y tipos documentales a los documentos que actualmente se usan en el proceso de Talento Humano con ocasión del PETH en la SCRD, dado que, por ejemplo:  El PETH está asociado la serie Planes, pero a la subserie de Planes institucionales de Capacitación, como se observa en la siguiente imagen:
El expediente de la vigencia 2021 contiene avances del 2022, lo que significará analizar si se mantiene o separa por vigencia, como se observa en la siguiente imagen y con respecto a la Gestión de Conflictos de interés.”
</t>
  </si>
  <si>
    <t>TRD desactualizadas y confusión en la creación de expedientes en el aplicativo</t>
  </si>
  <si>
    <t>1. Apoyar la actualización de las Tablas de Retención Documental TRD para el GITTH 
2. Traslado de los documentos del 2022 que se encuentran en la carpeta del 2021 de conflicto de intereses al expediente correspondiente para el año 2022.</t>
  </si>
  <si>
    <t>Grupo Interno de Trabajo de Talento Humano</t>
  </si>
  <si>
    <t>1. TRD actualizada
2. Expediente conflicto de intereses 2022</t>
  </si>
  <si>
    <t xml:space="preserve"> 1. 20/12/2022
2. 16/01/2023</t>
  </si>
  <si>
    <t>1. 31/01/2023
2. 31/03/2023</t>
  </si>
  <si>
    <t>1. Apoyar la actualización de las Tablas de Retención Documental TRD para el GITTH.
2. Traslado de los documentos del 2022 que se encuentran en la carpeta del
2021 de conflicto de intereses al expediente correspondiente para el año 2022.</t>
  </si>
  <si>
    <t>1. Trazabilidad correo con Gestión documental y TRD actualizadas en el sistema de Gestión Documental
ORFEO.
2. Creación Expediente conflicto de intereses 2022 202373003802100001E y traslado de los documentos
del 2022 que se encontraban en el expediente del 2021.</t>
  </si>
  <si>
    <t>Ruth Yanina Bermúdez</t>
  </si>
  <si>
    <t>Se evidencia que las acciones planteadas fueron ejecutadas, razón por la cual se declaran eficaces. Conforme a la auditoría de gestión de talento humano realizado durante el 20 22, en la que se verificó expedientes en el aplicativo Orfeo, se concluye que las TRD y sus expedientes están actualizados y dan cuenta de la ejecución de actividades previstas. Por estas acciones se declara efectiva la acción.</t>
  </si>
  <si>
    <t xml:space="preserve">Informe Final de Auditoría Interna al Proceso de Direccionamiento Estratégico ORFEO Radicado no. 20221400159043: 
3.13. Insuficiencia de los elementos constitutivos para el Plan de Acción vigencia 2022. 
Al verificar el cumplimiento de los elementos constitutivos según artículo 74 de la Ley 1474 de 2011, respecto al Plan de Acción “… en el cual se especificarán los objetivos, las estrategias, los proyectos, las metas, los responsables, los planes generales de compras y la distribución presupuestal de sus proyectos de inversión junto a los indicadores de gestión…” NO se evidencia que en la estructura, por ejemplo de los planes referenciados por el auditados (PAAC y PAys) se referencien metas institucionales, proyectos de inversión o indicadores de gestión.
</t>
  </si>
  <si>
    <t>No se cuenta con un instrumento por dependencias que contenga los objetivos, las estrategias, los proyectos, las metas, los responsables, los planes generales de compras y la distribución presupuestal de sus proyectos de inversión junto a los indicadores de gestión</t>
  </si>
  <si>
    <t xml:space="preserve">1. Elaborar lineamientos metodológicos para la formulación y seguimiento del Plan de Acción Institucional (PAI), en cumplimiento del artículo 74 de la Ley 1474.
2. Realizar la oficialización del documento con los lineamientos y el formato PAI.
3. Consolidar el PAI 2023 de acuerdo con la formulación de PAI 2023 de las dependencias.
4. Aprobar el PAI al Comité de Gestión y Desempeño Institucional
</t>
  </si>
  <si>
    <t xml:space="preserve">1. 01/06/2022
2. 01/10/2022
3. 16/10/2022
4. 01/10/2022
</t>
  </si>
  <si>
    <t xml:space="preserve">1. 30/09/2022
2. 15/10/2022
3. 15/12/2022
4. 31/01/2023
</t>
  </si>
  <si>
    <t xml:space="preserve">1. En el marco de las acciones propuesta se elaboran los lineamientos metodológicos para la formulación y seguimiento en el instrumento Plan de Acción Institucional por Dependencias, asociado al proceso de Direccionamiento Institucional.
2. En el marco del comité de gestión institucional del día 30 de enero de 2023 se socializaron los
lineamientos e instrumento dispuesto para realizar seguimiento trimestral de las actividades
que permiten dar cumplimiento a los objetivos, las estrategias, los proyectos, las metas, los
planes generales de compras y la distribución presupuestal de sus proyectos de inversión junto
a los indicadores de gestión.
3. En el marco de la consolidación de los instrumentos asociados al Plan de Acción Institucional, la OAP realizó la respectiva
socialización y aprobación de los siguientes planes que integran los planes institucionales y estratégicos:
Plan institucional de archivos de la
entidad PINAR
 Plan anual de adquisiciones
 Plan anual de vacantes
 Plan de previsión de recursos
humanos
 Plan institucional de capacitación
 Plan de incentivos institucional
 Plan anual de seguridad y salud en el
trabajo
 Plan de anticorrupción y atención al
ciudadano
 Plan de tratamiento de riesgos de
seguridad y privacidad de la
información
 Plan estratégico de tecnologías de la
información y las comunicaciones PETI
 Plan de Acción institucional por
dependencias
4. Se aprueba el Plan de acción institucional por
dependencias en el marco del comité de Gestión
y Desempeño Institucional del día 30 de enero
de 2023
</t>
  </si>
  <si>
    <t>Se evidencian registros de las acciones planteadas referentes a lineamientos metodológicos y Comité donde aprueba los Planes instititucionales para 2023. Se observa en página web, link de transparencia, los diferentes planes institucionales de la Secretaría para el 2023, sin embargo, no se evidencia un documento que congregue las referentes para la vigencia, sino conforme al Decreto 612. Técnicamente se podría concluir que al consultar cerca de los 12 planes, entre otros adicionales y obligatorios por legislación vigente, de las posibles acciones para 2023, no obstante habran elementos que el artículo 74 de la Ley 1474 de 2011 que no pueden evidenciarse facilmente (el Plan de Acción para el año siguiente, en el cual se especificarán los objetivos, las estrategias, los proyectos, las metas, los responsables, los planes generales de compras y la distribución presupuestal de sus proyectos de inversión junto a los indicadores de gestión). Aunque los planes institucionales definidos por el decreto 612 de 2018, compilado en el Decreto 1083 de 2015, y están conforme a los mínimos obligatorios, no se evidencia que la causa sería subsanado dado que no se da cuenta del instrumento por dependencias que contengan esos elementos descritos por el artículo citado, razón por la cual se concluye inefectiva la acción, maxime que el paragrafo del articulo 2.2.22.3.14 del Decreto 1083 de 2015Adicionado por el DEcreto 612 de 2018: "Cuando se trate de planes de duración superior a un (1) año, se integrarán al Plan de Acción las actividades que correspondan a la respectiva anualidad"</t>
  </si>
  <si>
    <t>1151   (05-2023)</t>
  </si>
  <si>
    <t xml:space="preserve">Incluir el número de cédula de los miembros del equipo investigador en el formato de investigación de AT Código: FR-01-PR-HUM-15 Versión 2, con el fin de dar cumplimiento al Art. 13 de la Resolución 1401 de 2007.
</t>
  </si>
  <si>
    <t>No se consideró necesario en su momento incluir el número
de cedula de los miembros del equipo investigador al diseñar el
formato de investigación de AT</t>
  </si>
  <si>
    <t xml:space="preserve">Incluir el número de cédula de los miembros del equipo investigador en el formato de investigación de AT </t>
  </si>
  <si>
    <t>1. Actualizar el formato de investigación de AT incluyendo el número de cedula del equipo investigador.
2. Comunicar la nueva versión del formato actualizado a la comunidad institucional</t>
  </si>
  <si>
    <t>1. Formato de investigación de AT actualizado
2. Registro de Comunicación del formato actualizado</t>
  </si>
  <si>
    <t>1. 01-01- 2023
2. 01/02/2023</t>
  </si>
  <si>
    <t>1. 31/01/2023
2. 15/02/2023</t>
  </si>
  <si>
    <t>1. Se actualizó el formato de investigación de AT incluyendo el número de cédula del equipo investigador como se observa en el radicado 20231700040063. La solicitud de actualización del formato se realizó con el radicado 20237300039453.
2. Se informó a la comunidad institucional a través de correo electrónico la actualización del formato, de lo cual se dejó soporte en los anexos del radicado 20231700040063.</t>
  </si>
  <si>
    <t>1. Radicado 20231700040063
2. Radicado 20231700040063</t>
  </si>
  <si>
    <t>Radicado 20237300039453</t>
  </si>
  <si>
    <t>Faltó apropiación de la socialización realizada del procedimiento para gestionar las solicitudes de CDP</t>
  </si>
  <si>
    <t>Incluir o validar que los radicados se hayan incluido en el expediente de CDP.</t>
  </si>
  <si>
    <t>1. Se actualizará el procedimiento para expedición de Certificados de Disponibilidad Presupuestal.
2. Realizar socialización del procedimiento actualizado con la Comunidad Institucional</t>
  </si>
  <si>
    <t xml:space="preserve">1. 30/09/2022
2. 31/12/2022
</t>
  </si>
  <si>
    <t>1. Se solicitó la actualización del Procedimiento de expedición de certificado de expedición presupuestal (CDP), requieriendo que en la actividad 2, que además de verificar que el radicado quede incluido en el expediente de Certificadosde Disponibilidad Presupuestal de la vigencia, a este se le debía aplicar el tipo documental Solicitud de certificado de disponibilidad presupuestal de la TRD correspondiente al Grupo Interno de Trabajo de Gestión Financiera. El procedimiento fue publicado el 2 de marzo de 2023.
2. Se publicaron tips en la intranet acerca del procedimiento actualizado el 10 de martzo de 2023,</t>
  </si>
  <si>
    <t>1. Con fecha 02/03/2023 fue actualizado el  procedimiento  "EXPEDICIÓN DE CERTIFICADO DE DISPONIBILIDAD PRESUPUESTAL (CDP)", en su numeral 2 indica "Verifica que el radicado quede incluido en el expediente de Certificados de Disponibilidad Presupuestal de la vigencia y que se le aplique la TRD Solicitud de certificado de disponibilidad presupuestal, correspondiente al Grupo Interno de Trabajo de Gestión Financiera"
2. Se  observa la socialización en la Intranet de la actualización del procedimiento para la expedicinón de certificados de disponibilidad presupuestal con fecha 20 de marzo de 2023,
Se verficaron los CDP realizados durante la primera quincena de abril de 2023 y  todos  se encuentran  en el expediente correspondiente.
Se revisaron  los  CDP de la primera quincena del mes  de abril  de 2023 del No. 712  al 718  y  se observó que las solicitudes de CDP relacionadas con proyectos de inversión  cuentan con la firma del dueño del proceso y de la Oficina Asesora de Planeación.</t>
  </si>
  <si>
    <t>La información generada en los estados financieros de la entidad no es tenida en cuenta para la toma de decisiones que contribuyan a la gestión de la entidad, no generando un valor agregado o utilidad para el desarrollo o apoyo de la misionalidad de la SCRD.</t>
  </si>
  <si>
    <t>No se tiene la cultura de presentar los informes financieros de una
forma clara y sencilla por parte del área financiera de la entidad para el entendimiento de los directivos.</t>
  </si>
  <si>
    <t>1. Presentar los estados financieros semestrales en el Comité Institucional de Coordinación de Control Interno, junto con un informe ejecutivo que muestre la información financiera que requiera atención por parte de las áreas responsables.
2. Realizar una charla al equipo directivo sobre la importancia de la información financiera para la toma de decisiones, dictada por un experto en la materia.</t>
  </si>
  <si>
    <t>1. Presentación de los estados financieros semestrales en el Comité institucional de Coordinación de Control Interno.
2. Charla al equipo directivo sobre la importancia de la información financiera para la toma de decisiones, dictada por un experto en la materia.</t>
  </si>
  <si>
    <t>13/12/2021
01/07/2022
13/16/2021</t>
  </si>
  <si>
    <t>31/03/2022
30/09/2022
30/06/2022</t>
  </si>
  <si>
    <t>Se solicitó prórroga en el plazo de ejecución, mediante  radicado 20227200370463.
1. Presentación de los estados financieros comparativos junio a septiembre de 2022 en el Comité institucional de Coordinación de Control Interno del 19/10/2022. En ese mismo Comité la contadora presentó un informe ejecutivo verbal de la información financiera de la entidad, como consta en el acta con radicado 20221400445543.
El 27/02/2023 se presentaron los EF con corte a diciembre de 2022 ante el Comité Institucional de Gestión y Desempeño.
2. Dentro del Comité Institucional de Gestión y Desempeño del 09/05/2022 se realizó una charla al equipo directivo sobre la importancia de la información financiera para la toma de decisiones dictada por la Contadora de Bogotá D.C. indicando los aspectos relevantes de la información contable de la SCRD. Esto consta dentro del acta con radicado 20221700198253.</t>
  </si>
  <si>
    <t>Anexos del radicado 20237200122623.</t>
  </si>
  <si>
    <t>1a.. Se evidencia presentación de los estados financieros comparativos junio a septiembre de 2022 en el Comité institucional de Coordinación de Control Interno del 19/10/2022.
 En ese mismo Comité la contadora presentó un informe ejecutivo verbal de la información financiera de la entidad, como consta en el acta con radicado 20221400445543. Se verifica el acta y la presentación realizada.
 1b.. De acuersdoa Acta No, 5 del CIGD radicado 20231700093523 el 27/02/2023 se presentaron los EF con corte a diciembre de 2022 ante el Comité Institucional de Gestión y Desempeño.
 2. Dentro del Comité Institucional de Gestión y Desempeño del 09/05/2022 se realizó una charla al equipo directivo sobre la importancia de la información financiera para la toma de decisiones dictada por la Contadora de Bogotá D.C. indicando los aspectos relevantes de la información contable de la SCRD. Esto consta dentro del acta con radicado 20221700198253.
 Las acciones propuestas se llevbaron a cabo en los tiempos propuestos</t>
  </si>
  <si>
    <t>Las acciones desarrolladas y relacionadas en los documentos aportados fueron efectivas y eliminan la causa que generó el hallazgo.</t>
  </si>
  <si>
    <t>Durante la vigencia 2021 se realizaron dos (2) reuniones del Comité de Sostenibilidad Contable, donde se dan directrices y se adquieren compromisos para la mejora del proceso contable. Sin embargo, estos los dos comités se realizaron el mes de diciembre, lo que no permite evidenciar la mejora continua del proceso en la aplicación de las directrices y recomendaciones de los comités.</t>
  </si>
  <si>
    <t>Falta de planeación para el cumplimiento de los lineamientos que regulan el Comité Técnico de Sostenibilidad Contable.</t>
  </si>
  <si>
    <t>No Aplica</t>
  </si>
  <si>
    <t>1. Programar las sesiones del Comité de Sostenibilidad Contable. 
2. Hacer el seguimiento a los compromisos pactados en cada sesión.</t>
  </si>
  <si>
    <t>1. Citaciones a sesiones del Comité de Sostenibilidad Contable y actas de las mismas.
2. Correos electrónicos y radicados de los documentos que se debían generar debido a los compromisos establecidos.</t>
  </si>
  <si>
    <t xml:space="preserve">1. 1/04/2022
2. 1/04/2022
</t>
  </si>
  <si>
    <t xml:space="preserve">1. 31/12/2022
2. 31/12/2022
</t>
  </si>
  <si>
    <t>1. Se programaron y realizaron las sesiones del Comité Técnico de Sostenibilidad Contable correspondientes.
2. Desde el área contable se realizó el seguimiento a los compromisos pactados de cada una de las sesiones del Comité
Técnico de Sostenibilidad Contable.</t>
  </si>
  <si>
    <t>Anexos del radicado 20237200122663.
Para la actividad 1 se anexaron los correos de citación a los comités y las actas respectivas.
Para la actvidad 2 se anexaron correos electrónicos y radicados relacionados con los compromisos registrados en las actas de las sesiones del Comité.</t>
  </si>
  <si>
    <t>1, Se convoca, de acuerdo a la Resolución No. 313 de 2022, mediante correo electrónico el 23 de junio de 2022 a comité de Sostenibilidad Contable .
 Se verifica el Acta No. 1 del 29 de junio de 2022 con radicado 20227200549083
 Se evidencia citación a la sesión del segundo semestre el dia 7 de diciembre de 2022
 Se verifica Acta No. 2 del mismo comité con fecha 13 de diciembre de 2022
 Se evidencia correo electronico del 19 de diciembre de 2023, citando a comité extraordinadio de Sostenibilidad Contable, cumpliendo los compromisos del comité No. 2
 Se evidencia Acta No. 3 del 22 de diciembre de 2022
 2, Se evidencia el seguimiento a compromisos propuestos en las actas del Comité de Sostenibilidad Contable.</t>
  </si>
  <si>
    <t>Las acciones propuestas se desarrollaron en el tiempo propuesto y eliminan la causa que dio origen al hallazgo.</t>
  </si>
  <si>
    <t>La información presentada en los estados financieros de la entidad no es tenida en cuenta para la toma de decisiones que contribuyan en la gestión o apoyen la misionalidad de la Secretaría Distrital de Cultura Recreación y Deporte.</t>
  </si>
  <si>
    <t>No se utilizan el(los) espacio(s) establecido(s) para la presentación de información financiera para la toma de decisiones.</t>
  </si>
  <si>
    <t xml:space="preserve">Socializar los aspectos relevantes de la información contenida en los estados financieros semestrales, en el Comité Institucional de Gestión y Desempeño y Comité de Control Interno de la Secretaría
</t>
  </si>
  <si>
    <t>Grupo Interno de Trabajo de Gestión Financiera</t>
  </si>
  <si>
    <t xml:space="preserve">
Presentación que se hace en el comité respectivo</t>
  </si>
  <si>
    <t xml:space="preserve">Se socializaron los aspectos relevantes de la información contenida en los estados financieros comparativos junio a septiembre de 2022 en el Comité de Control Interno de la Secretaría del 19 de octubre de 2022. También se socializaron los aspectos relevantes de la información contenida en los estados financieros a diciembre de 2022, en el Comité Institucional de Gestión y Desempeño realizado el 27 de febrero de 2023.
</t>
  </si>
  <si>
    <t>Anexos del radicado 20237200134563:
Anexo 1_Acta No.04 2022_CICCI_19 de octubre de 2022
Anexo 2_Presentacion Comité Institucional de Coordinación de Control Interno
Anexo 3_ Acta No.5 del CIDG -27 de febrero de 2023
Anexo 4_Presentacion EF Diciembre 2022 SCRD_20230227</t>
  </si>
  <si>
    <t>Se evidencia debilidad frente a la oportunidad de planificación e implementación de la Política de administración de riesgos de la SCRD, relacionado con los riesgos de “seguridad digital”, debido a que:
- No se evidenció soportes y registros donde se identifique los riesgos de seguridad digital, teniendo en cuenta que los activos de información fueron inventariados en la vigencia 2020 y adoptados en diciembre del mismo año.
- No se reportó avance del plan de tratamiento de riesgos de seguridad digital, aprobado por el comité de gestión y desempeño en el mes de enero del 2021.
- No se evidencio documentación de lineamientos establecidos por la entidad para la identificación y el monitoreo de los riesgos de seguridad digital, como mecanismos de implementación de la política de administración de riesgos, emitida en el año 2019.
No se evidencia soportes de articulación entre la OAP y OTI, para la transición a la “Guía para la administración del riesgo y el diseño de controles en entidades públicas V5, 2020”</t>
  </si>
  <si>
    <t>Los riesgos de Seguridad Digital de todas las dependencias no se tenian definidos ni identificados al no contar con Manual de Identificación de Activos de Información</t>
  </si>
  <si>
    <t>Incluir los riesgos de Seguridad Digital en la Política de Administración de Riesgos de acuerdo con la guía V5 del DAFP</t>
  </si>
  <si>
    <t xml:space="preserve">1. Definir y aprobar un Manual de Identificación de Activos de Información
2. Identificar y/o actualizar de los activos de información
3. Identificar los propietarios de los activos de información
4. Identificar los riesgos de Seguridad Digital y registrarlos en el mapa de riesgos
</t>
  </si>
  <si>
    <t xml:space="preserve">Oficina Asesora de Planeación
(acompañamiento OTI) Todas las
dependencias y procesos SCRD
</t>
  </si>
  <si>
    <t>1. Manual de Identificación de Activos de Información.</t>
  </si>
  <si>
    <t xml:space="preserve">1. 01/12/2021
2. 01/02/2022
3. 01/02/2022
4. 01/12/2022
</t>
  </si>
  <si>
    <t xml:space="preserve">1. 30/12/2021
2. 30/11/2022
3. 30/11/2022
4. 30/04/2023
</t>
  </si>
  <si>
    <t>1. Se definió y aprobó un Manual de Identificación de Activos de Información.
2. Se identificaron y/o actualizaron los activos de información.
3. Se identificaron los propietarios de los activos de información. 
4. Se identificaron los riesgos de seguridad de la información y se registraon en el mapa de riesgos publicado en Cultunet.</t>
  </si>
  <si>
    <t>1.Radicado 202216000057263 y Cultunet.
2. Radicado 20231610116223 Anexo 2023161011622300004
3. Radicado 20231610116223 Anexo 2023161011622300004
4. Radicado 20231610116223 Anexo 2023161011622300006</t>
  </si>
  <si>
    <t>202216000057263
20231610116223</t>
  </si>
  <si>
    <t>08/10/2022
31/03/2023</t>
  </si>
  <si>
    <t>Angelmiro Vargas C.
Nelson Velandia</t>
  </si>
  <si>
    <t>1,  El orfeo 202216000057263  se pueden consultar, Por tanto se requiere aclaración del numero de radicado con el cual se generó el manual de identificación de activos de información.
2 y 3. Se evidencia en la página web y en el Orfeo reportado el registro de activos de información de la Entidad con sus respectivos propietarios. No obstante a lo reportado, la OCI recomienda tener en cuenta los lineamientos emitidos por MINTIC en la Guía para la Gestión y Clasificación
de Activos de Información, la cual por ejemplo indica que se debe registrar Fecha de ingreso del activo de información en el inventario, campo de información que no tiene el registro de la Secretaría, así como también se recomienda que para los criterios de clasificación, específicamente el pilar de confidencialidad, se puede categorizar cada ítem con los siguientes elementos: INFORMACIÓN PUBLICA RESERVADA,INFORMACIÓN PUBLICA CLASIFICADA e INFORMACIÓN PÚBLICA . Finalmente se recomienda realizar la actualización correspondiente para la vigencia 2023, puesto que la ultima actualización fue en mayo de 2022.
3, Se valida el soporte remitido donde los riesgos de seguridad de la información fueron incluidos en el boton de riesgos de la Entidad, no obstante se tiene limitante de acceso a la Cultunet por no contar con una licencia de acceso.</t>
  </si>
  <si>
    <t>Se cuenta con la inventario de activos de información publicado en el botón de transparencia y actualizado en la vigencia 2022. fecha en la que se generó el pronunciamiento de la OCI.
Se observa la inclusión de los riesgos de seguridad de la información en el botón de riesgos en Cultunet.</t>
  </si>
  <si>
    <t xml:space="preserve">Se cumple de forma parcial con los lineamientos, directrices y tiempos de entrega establecidos para realizar cruces de información producida en las áreas o dependencias que generan hechos económicos para efectos de verificación de la existencia de activos y pasivos. </t>
  </si>
  <si>
    <t>Falta de socialización permanente del Plan Operativo de Sostenibilidad Contable, a las personas vinculadas con el proceso contable.</t>
  </si>
  <si>
    <t>1. Revisar y/o actualizar el Plan Operativo de Sostenibilidad Contable.
2. Socializar el Plan Operativo de Sostenibilidad Contable a los usuarios de la información contable. 
3. Emitir un cronograma anual indicando los plazos y áreas responsables de la entrega de información que sirve de insumo para la contabilidad.</t>
  </si>
  <si>
    <t xml:space="preserve">1. Plan Operativo de Sostenibilidad Contable.
2. Acta de socialización del Plan Operativo de Sostenibilidad Contable.
3. Cronograma anual indicando los plazos y áreas responsables de la entrega de información 
</t>
  </si>
  <si>
    <t xml:space="preserve">1. 1/03/2022
2. 1/03/2022
3. 1/12/2022
</t>
  </si>
  <si>
    <t xml:space="preserve">1. 30/06/2022
2. 31/08/2022
3. 31/12/2022
</t>
  </si>
  <si>
    <t xml:space="preserve">1. Se revisó y actualizó el Plan Operativo de
Sostenibilidad Contable. La propuesta fue presentada
en Comité Técnico de Sostenibilidad Contable de
fecha 29/06/2022 y a las áreas en mesa de trabajo del
19/07/2022.
2. Se socializó el Plan Operativo de Sostenibilidad
Contable en la Jornada del 31/08/2022: Lineamientos
contables.
3. Se emitió un cronograma de Reporte de Información
al área responsable del Proceso Contable mediante
Circular 14 del 29/04/2022, el cual fue socializado a
través de correo interno de comunicaciones,
Cultunet, Orfeo, y fue presentado en Comité Técnico
de Sostenibilidad Contable de fecha 29/06/2022.
Adicionalmente, mediante Circular 29 del 04/11/2022
se adicionó, modificó y corrigió el Cronograma de
Reporte de Información al área responsable del
Proceso Contable 2022, socializado a través de
correo institucional, comunicaciones y Orfeo.
Respecto al cronograma correspondiente a la
vigencia 2023 se emitió la Circular 36 de 2022, se
socializo en jornada de capacitación del día 15 de
diciembre. 
</t>
  </si>
  <si>
    <t>1. Plan Operativo de Sostenibilidad Contable - Radicado 20221700303003
2. Video de la socialización del Plan Operativo de Sostenibilidad Contable del 31 de agosto de 2022 (no se dejó acta de dicha socialización como evidencia - Radicado 20237200122643 - Anexo 2023720012264300021
3. Radicado 20237200122643 - Anexos 2023720012264300007, 2023720012264300012 y 2023720012264300015.</t>
  </si>
  <si>
    <t>1. Evidencia la revisión y actualización d el Plan Operativo de Sostenibilidad Contable. La propuesta fue presentada en Comité Técnico de Sostenibilidad Contable de fecha 29/06/2022 y a las áreas en mesa de trabajo del 19/07/2022.
  2. Se verificó la socialización del Plan Operativo de Sostenibilidad Contable en la Jornada del 31/08/2022: Lineamientos contables.
 Se verificó la emición de un cronograma de Reporte de Información al área responsable del Proceso Contable mediante Circular 14 del 29/04/2022, el cual fue socializado a través de correo interno de comunicaciones, Cultunet, Orfeo, y fue presentado en Comité Técnico de Sostenibilidad Contable de fecha 29/06/2022.
 Mediante Circular 29 del 04/11/2022 se adicionó, modificó y corrigió el Cronograma de Reporte de Información al área responsable del Proceso Contable 2022, socializado a través de correo institucional, comunicaciones y Orfeo.
 3, Respecto al cronograma correspondiente a la vigencia 2023 se emitió la Circular 36 de 2022, se socializo en jornada de capacitación del día 15 de diciembre. 
 Las actividades propuestas se llevaron a cabo en los tiempos establecidos
 Además durante la evaluación al Sistema de Control Interno Contable de la vigencia 2022, realizada con informe de Auditoria NO. 20231400082913 los numerales 9,1 y 9,2 fueron calificados satisfactoriamente.</t>
  </si>
  <si>
    <t>Las acciones propuestas se desarrollaron en el tiempo establecido y eliminaron la causa que dio origen al hallazgo, teniendo en cuenta que en la evaluación al Sistema de Control Interno Contable de la vigencia 2022, estas acciones se calificaron satisfactoriamente.</t>
  </si>
  <si>
    <t>CONSECUTIVO</t>
  </si>
  <si>
    <t>DIAS DE VENCIDA O PARA VENCER</t>
  </si>
  <si>
    <r>
      <rPr>
        <sz val="11"/>
        <rFont val="Calibri"/>
        <family val="2"/>
      </rPr>
      <t xml:space="preserve">1. Plan de Adecuación y sostenibilidad publicado en el vínculo: </t>
    </r>
    <r>
      <rPr>
        <u/>
        <sz val="11"/>
        <rFont val="Calibri"/>
        <family val="2"/>
      </rPr>
      <t xml:space="preserve">https://intranet.culturarecreacionydeporte.gov.co/mipg/documentos-estrategicos
</t>
    </r>
    <r>
      <rPr>
        <sz val="11"/>
        <rFont val="Calibri"/>
        <family val="2"/>
      </rPr>
      <t xml:space="preserve">2.17 mayo: acta radicado no. 20221700211903
20 mayo: Vinculo de reunión: https://meet.google.com/rpe-azao-uuq?authuser=0&amp;hs=122 
</t>
    </r>
  </si>
  <si>
    <r>
      <t xml:space="preserve">Hallazgo No 2. Meta 5 Procedimiento, lineamiento, guía para Coordinar Operación de Bibliored: Al indagar por los procesos y procedimientos que se desarrollan o realizan por parte de la Dirección de Lectura y Biblioteca para coordinar con la concesión el adecuado manejo o funcionamiento de las bibliotecas públicas a cargo (función establecida en el decreto 037 de 2017), se evidencia acción correctiva No 928, con fecha de finalización 14/9/2019, sin embargo a la fecha de la auditoria no se evidenció gestión y/o soportes de su cumplimiento. </t>
    </r>
    <r>
      <rPr>
        <b/>
        <sz val="11"/>
        <rFont val="Calibri"/>
        <family val="2"/>
      </rPr>
      <t xml:space="preserve">Incumpliendo </t>
    </r>
    <r>
      <rPr>
        <sz val="11"/>
        <rFont val="Calibri"/>
        <family val="2"/>
      </rPr>
      <t xml:space="preserve"> lo establecido en la ley 87 de 1993, en su artículo 4, “ELEMENTOS PARA EL SISTEMA DE CONTROL INTERNO, Toda la entidad bajo la responsabilidad de sus directivos debe por lo menos implementar los siguientes aspectos que deben orientar la aplicación del control interno.... Literal... b) Definición de políticas como guías de acción y procedimientos para la ejecución de los procesos;”</t>
    </r>
  </si>
  <si>
    <r>
      <t xml:space="preserve">La Oficina de Control Interno en su informe de auditoría realizado mediante radicado 20221400297093: </t>
    </r>
    <r>
      <rPr>
        <i/>
        <sz val="11"/>
        <rFont val="Calibri"/>
        <family val="2"/>
      </rPr>
      <t>“5.3.1. Incumplimiento No. 1.: Presentación extemporánea de la Declaración de Conflictos de Intereses y de la Declaración de Bienes y Rentas Declaración de Conflicto de Intereses: De acuerdo con el reporte del SIDEAP y de la muestra tomada, para los 26 registros de funcionarios y contratistas, 10 registros de funcionarios han reportado la declaración de conflicto de intereses y 7 registros de contratistas; ninguna de ellas con anterioridad a julio de 2021. Sin embargo, el 35% de los servidores públicos, es decir, 3 registros de funcionarios y 6 registros de contratistas, no cuentan con fecha de la última actualización, no siendo posible pronunciarse sobre la oportunidad y el registro de la información. Ilustración 1: Porcentaje de cumplimiento de la actualización de la Declaración de Conflicto de Intereses: Declaración de Bienes y Rentas: En relación a la declaración de bienes y rentas, para los 26 registros, 11 registros de funcionarios y 10 de contratistas reportaron la declaración dentro del periodo del 01 de junio al 31 de julio de cada vigencia, según el artículo 2.2.16.4 del Título 16 de la Parte 2 del Libro 2 del Decreto 1083 de 2015, modificado por el artículo 2° del decreto 484 de 2017. No obstante, 2 registros de funcionarios y 3 de contratistas, cuentan con fecha de la última actualización de la vigencia 2020, antes del periodo estipulado. Así las cosas, se evidencia que el 81% de la muestra tomada, se encuentra dentro de los criterios de cumplimiento y oportunidad de presentación de estas obligaciones y el 19% se evidencia que las declaraciones no fueron presentadas dentro de los términos establecidos para el reporte de la información, es decir, entre el 1 de junio y el 31 de julio de cada vigencia, generando incumplimiento a lo establecido en la Circular Externa 20 de 2020 expedida por el DAFP.”</t>
    </r>
  </si>
  <si>
    <r>
      <t>La Oficina de Control Interno en su informe de auditoría realizado mediante radicado 20221400297093:</t>
    </r>
    <r>
      <rPr>
        <i/>
        <sz val="11"/>
        <rFont val="Calibri"/>
        <family val="2"/>
      </rPr>
      <t xml:space="preserve"> “5.1.3. Oportunidad de Mejora N.º 3.: Control sobre las observaciones realizadas por la entidad a las hojas de vida presentadas por el personal de planta en la plataforma del SIDEAP. ● 11318971 NIÑO CAICEDO MAURICIO ALFONSO Una vez revisado que el usuario se encontraba registrado en el “Reporte estado actual usuario por entidad” generado a través del SIDEAP, para efectos de verificar la última validación de la hoja vida, se evidenció que no registraba fecha de actualización y al confrontar con el histórico de las presentaciones de las hojas de vida, se observó que registra observaciones que no han sido atendidas por el funcionario desde el mes de agosto de 2021, como se muestra a continuación”</t>
    </r>
  </si>
  <si>
    <r>
      <t xml:space="preserve">En su INFORME DE AUDITORÍA INTERNA SEGUIMIENTO AUSTERIDAD EN EL GASTO PÚBLICO SEGUNDO TRIMESTRE 2022 - Radicado N° 2022140039 9733 la Oficina de Control Interno indicó: 
</t>
    </r>
    <r>
      <rPr>
        <i/>
        <sz val="11"/>
        <rFont val="Calibri"/>
        <family val="2"/>
      </rPr>
      <t xml:space="preserve"> "K. INFORME CONSOLIDADO PLAN DE AUSTERIDAD OPORTUNIDAD DE MEJORA No. 02 - Plan de Austeridad 2022 A. 
Se llevó a cabo el seguimiento al grado de avance del plan, presentando los siguientes resultados y observaciones ( Cita cuadro de resultados). 
8. RECOMENDACIONES 
En establecimiento del criterio de racionalización del gasto público, la entidad desarrolla sus actividades estableciendo un manejo racional de sus recursos, sin embargo, para dar cumplimiento a lo establecidos en los criterios definidos en el numeral 3 de este informe, por parte de esta oficina de control interno, se recomienda: Revisar el Plan de Austeridad formulado para la vigencia 2022, en lo relacionado con fechas, metas, evidencias y grado de cumplimiento, a fin de mejorar su formulación, tomando como base las observaciones."</t>
    </r>
  </si>
  <si>
    <r>
      <t xml:space="preserve">En su informe de auditoría de “Evaluación y Seguimiento al Plan de Mejoramiento por Procesos”, tramitado mediante radicado 20221400417443, la Oficina de Control Interno de la SCRD observó: 
</t>
    </r>
    <r>
      <rPr>
        <i/>
        <sz val="11"/>
        <rFont val="Calibri"/>
        <family val="2"/>
      </rPr>
      <t>“…Oportunidad de Mejora No. 1 - Acciones abiertas y vencidas (Numeral 5.4)
Una vez realizada la revisión de la herramienta de la mejora, se evidencia que se encuentran en estado abiertas y vencidas un total de nueve (9) acciones correspondientes a los procesos: Gestión administrativa (4), Seguimiento y Evaluación de la Gestión (2), Gestión Operativa TIC (2) y Gestión del Conocimiento (1) de las cuales se registra seguimiento a dos acciones: 1037 – Gestión Operativa TIC y 1040 – Seguimiento y evaluación de la Gestión, de las 7 acciones abiertas y vencidas restantes, no se evidencia seguimiento.”</t>
    </r>
  </si>
  <si>
    <r>
      <rPr>
        <sz val="11"/>
        <rFont val="Calibri"/>
        <family val="2"/>
      </rPr>
      <t>Porque se tenía publicado un solo repositorio para Leyes y Normativa aplicable</t>
    </r>
    <r>
      <rPr>
        <sz val="9"/>
        <rFont val="Calibri"/>
        <family val="2"/>
      </rPr>
      <t>.</t>
    </r>
  </si>
  <si>
    <r>
      <t xml:space="preserve">1. Con apoyo de Juridica se discrimino la información para realizar la división entre leyes y normativa aplicable  y se publicó lai nformación que se encontraba en el numeral 2.1 leyes y normativas.
2. Se incluyo el repositorio en trasparencia de maneradis criminada y se publicó la información que se encontraba en el numeral 2.1 leyes y normativas 
</t>
    </r>
    <r>
      <rPr>
        <b/>
        <sz val="11"/>
        <rFont val="Calibri"/>
        <family val="2"/>
      </rPr>
      <t>PENDIENTE EJECUCIÓN Y EVIDENCIA DE LA ACTIVIDAD 3</t>
    </r>
  </si>
  <si>
    <r>
      <rPr>
        <sz val="11"/>
        <rFont val="Calibri"/>
        <family val="2"/>
      </rPr>
      <t xml:space="preserve">1. </t>
    </r>
    <r>
      <rPr>
        <u/>
        <sz val="11"/>
        <rFont val="Calibri"/>
        <family val="2"/>
      </rPr>
      <t xml:space="preserve">https://www.culturarecreacionydeporte.gov.co/es/transparencia-acceso-informacion-publica/normativa/normatividad-aplicable
</t>
    </r>
    <r>
      <rPr>
        <sz val="11"/>
        <rFont val="Calibri"/>
        <family val="2"/>
      </rPr>
      <t xml:space="preserve">2. </t>
    </r>
    <r>
      <rPr>
        <u/>
        <sz val="11"/>
        <rFont val="Calibri"/>
        <family val="2"/>
      </rPr>
      <t>https://www.culturarecreacionydeporte.gov.co/es/transparencia-acceso-informacion-publica/normativa/leyes</t>
    </r>
  </si>
  <si>
    <t>1. https://www.culturarecreacionydeporte.gov.co/es/transparencia-acceso-informacion-publica
2. Se realizo seguimiento y se dejó consignado en acta:
*20231200133003* la cual se anexa.</t>
  </si>
  <si>
    <r>
      <rPr>
        <i/>
        <sz val="10"/>
        <rFont val="Calibri, sans-serif"/>
      </rPr>
      <t>Incumplimiento N.º 1: Ejecución de los procedimientos asociados al componente de “Asesoría Jurídica”.
En reunión llevada a cabo el 11 de octubre de los corrientes, se verificó el cumplimiento de las actividades del procedimiento, evidenciándose en la siguiente tabla, algunas de las actividades que no fue posible verificarlas o no se están ejecutando de manera integral, una vez cotejadas en la reunión citada y en la Herramienta de Control de Asesorías Jurídicas vigencias 2021 y 2022. Lo anterior incumpliendo los procedimientos JUR-PR-02 Conceptos Jurídicos y JUR-PR-06 Proyectos de Acuerdo.</t>
    </r>
    <r>
      <rPr>
        <sz val="10"/>
        <rFont val="Calibri, sans-serif"/>
      </rPr>
      <t xml:space="preserve">
</t>
    </r>
  </si>
  <si>
    <r>
      <t xml:space="preserve">INFORME DE AUDITORIA INTERNA Informe Final Auditoria de Evaluación y Seguimiento a Gestión de Riesgos 2021 radicado no. 20211400381663 - Procedimiento (control de cambios)
OBSERVACIÓN 2:
</t>
    </r>
    <r>
      <rPr>
        <i/>
        <sz val="8"/>
        <rFont val="Calibri"/>
        <family val="2"/>
      </rPr>
      <t>"Nivel de Autoridad y Responsabilidad:
Se identificó que no se cuenta con la revisión y/o aprobación por parte de la jefe de la OAP o el CICCI (o la instancia que cuente con el nivel de autoridad para ejercer la aprobación), como control que permita identificar que la actualización, modificación y/o formulación de los riesgos y controles este diseñados e implementados apropiadamente
Controles actualización de Mapas de Riesgos: 
Al verificar y comparar el control de cambios con la versión de Mapas de riesgos, se evidenció que se realizó actualizaciones, donde no se evidencia soportes de su eliminación o reformulación, evidenciado debilidad en los controles de revisión y aprobación a los Mapas de Riesgos de la SCRD."</t>
    </r>
  </si>
  <si>
    <r>
      <rPr>
        <sz val="11"/>
        <rFont val="Calibri"/>
        <family val="2"/>
      </rPr>
      <t xml:space="preserve">Documento publicado en la cultunet:
</t>
    </r>
    <r>
      <rPr>
        <u/>
        <sz val="11"/>
        <rFont val="Calibri"/>
        <family val="2"/>
      </rPr>
      <t>https://intranet.culturarecreacionydeporte.gov.co/mipg2023/gestion-de-la-mejora-continua</t>
    </r>
  </si>
  <si>
    <r>
      <rPr>
        <sz val="11"/>
        <rFont val="Calibri"/>
        <family val="2"/>
      </rPr>
      <t xml:space="preserve">Radicado:20229100380023,
20229100527873, 20229100528893
</t>
    </r>
    <r>
      <rPr>
        <u/>
        <sz val="11"/>
        <rFont val="Calibri"/>
        <family val="2"/>
      </rPr>
      <t>https://docs.google.com/spreadsheets/d/1pCZP-aFVhIsQh6FIeCW9T1pea5iPFKpl/edit#gid=178603347</t>
    </r>
  </si>
  <si>
    <r>
      <rPr>
        <sz val="11"/>
        <rFont val="Calibri"/>
        <family val="2"/>
      </rPr>
      <t xml:space="preserve">https://culturaciudadana.gov.co/observatorio/publicaciones/boletines/bole
tin-cultura-sostenible-y-cuidadora-calidad-del-aire-y
 </t>
    </r>
    <r>
      <rPr>
        <u/>
        <sz val="11"/>
        <rFont val="Calibri"/>
        <family val="2"/>
      </rPr>
      <t>https://culturaciudadana.gov.co/observatorio/publicaciones
https://docs.google.com/spreadsheets/d/1izqA56fr99Ov_7eCxehG9Ib7Z0i2qicQwTlUeodgTVk/edit#gid=1222009238</t>
    </r>
    <r>
      <rPr>
        <sz val="11"/>
        <rFont val="Calibri"/>
        <family val="2"/>
      </rPr>
      <t xml:space="preserve">
</t>
    </r>
  </si>
  <si>
    <t>1.Establecer lineamientos o herramientas para
la garantizar la publicación de los
instrumentos de gestión de información
pública a cargo del área</t>
  </si>
  <si>
    <r>
      <rPr>
        <sz val="11"/>
        <rFont val="Calibri"/>
        <family val="2"/>
      </rPr>
      <t xml:space="preserve">20227100316193
20222100470713
20227600152121 
Expediente
N.º 202276002000800246E
Una vez inicie la actividad de adecuación 
</t>
    </r>
    <r>
      <rPr>
        <u/>
        <sz val="11"/>
        <rFont val="Calibri"/>
        <family val="2"/>
      </rPr>
      <t>https://intranet.culturarecreacionydeporte.gov.co/mipg/actualizacion-de-la-documentacion-de-los-procesos-v9/procesos-de-apoyo/gestion-administrativa</t>
    </r>
  </si>
  <si>
    <r>
      <rPr>
        <sz val="11"/>
        <rFont val="Calibri"/>
        <family val="2"/>
      </rPr>
      <t xml:space="preserve">Corrección: Se hace seguimiento de la acción correctiva mediante el radicado no. 20175000198723, en la cual se cumple la corrección mesa de trabajo para comenzar a identificar bs y ss con la dirección de planeación: mediante Orfeo No 20172100129873 se realizó la actualización y reporte de producto no conforme y de las actividades a realizar no se evidencia cumplimiento.
Plan de Acción:
1. Asistir a capacitación Salidas No Conformes
: </t>
    </r>
    <r>
      <rPr>
        <u/>
        <sz val="11"/>
        <rFont val="Calibri"/>
        <family val="2"/>
      </rPr>
      <t>https://mail.google.com/mail/u/0/?tab=rm&amp;ogbl#search/salida+no+conforme/FMfcgxwJXpNbxrQGnVbSGVGJBdRXMqKr</t>
    </r>
    <r>
      <rPr>
        <sz val="11"/>
        <rFont val="Calibri"/>
        <family val="2"/>
      </rPr>
      <t xml:space="preserve">  - Acta Orfeo radicado no.  20205000189603 -TALLER DE DIVULGACIÓN SALDAS NO CONFORMES
2. Se actualizo según orfeo No. 20202100135543. y se encuentra publicada en: https://intranet.culturarecreacionydeporte.gov.co/mipg/procesos-misionales/participacion-y-dialogo-social
3. Reporte de salida no conforme de agosto 28 de 2020 con acción ninguna https://mail.google.com/mail/u/0/?tab=rm&amp;ogbl#search/salida+no+conforme+/FMfcgxwJXCFvmCVVcrGWjsLqZTMTGtsr Reporte 10 de agosto
https://mail.google.com/mail/u/0/?tab=rm&amp;ogbl#search/salida+no+conforme+/FMfcgxwJXLkSHHrCtMxNFhHnzlTsvWJG Reporte 1 de septiembre
Se verifica  el reporte en la encuesta de SNC del Proceso de POarticipación y Diálogo Social: Marca Temporal  28/07/2020 19:07:08 /10/08/2020 11:16:34 /1/09/2020 21:59:35.
</t>
    </r>
  </si>
  <si>
    <r>
      <t xml:space="preserve">1er seguimiento: Se elabora cronograma de trabajo en el cual se detallan las actividades para la documentación e implementación de los procedimientos, guías, instructivos, formatos, etc., dentro del Sistema de Gestión de la SCRD especificamente en el proceso de Tranformaciones Culturales, relacionados con la ejecución de las funciones establecidas para la Dirección de Lectura y Bibliotecas. Así como, aquellas concernientes a la revisión, definición y actualización de los riesgos, métodos para el seguimiento y medición; roles y reponsabilidades; controles asociados a la provisión de los productos y servicios; salidas no conformes y la ficha bienes y servicios de la Dirección.
2do segumiento 2020-11-30 Act. 1. Se elabora cronograma de trabajo en el cual se detallan las actividades para la documentación e implementación de los procedimientos, guías, instructivos, formatos, etc., dentro del Sistema de Gestión de la SCRD específicamente en el proceso de Transformaciones Culturales, relacionados con la ejecución de las funciones establecidas para la Dirección de Lectura y Bibliotecas. Así como, aquellas concernientes a la revisión, definición y actualización de los riesgos, métodos para el seguimiento y medición; roles y responsabilidades; controles asociados a la provisión de los productos y servicios; salidas no conformes y la ficha bienes y servicios de la Dirección. Lo anterior, con el fin tomar las acciones pertinentes para subsanar los hallazgos de auditoría interna 2019 No: 786, 789, 926, 928, 930 y 931.
Act. 2 Se adelanta mesa de trabajo el jueves 22 de octubre (Acta radicado No.20208000215993), con el equipo de trabajo de la Dirección de Lectura y Bibliotecas, con el fin de revisar y actualizar de ser necesario, la matriz de bienes y servicios e identificar las posibles salidas no conformes. Se adjunta matriz de B/S en proceso de actualización.
Se reviso quedando pendiente el desarrollo de la actividad 3. para finalizarla.
Tercer seguimiento 2021-01-04  3. La Dirección de Lectura y bibliotecas participa en el sesión de entrenamiento en los numerales 8.3 Diseño y Desarrollo de los productos y servicios y  8.7  Control de Salidas no conformes dirigida a los procesos misionales, el día lunes 7 de diciembre de  11:00 a.m. a 12:30 p.m., coordinado por el equipo de Sistemas de Gestión de la Dirección de Planeación, como preparación a la visita de seguimiento del Ente Certificador.  De acuerdo con lo anterior, y teniendo en cuenta que, desde la Dirección de Planeación se está adelantando la definición e implementación de acciones tendientes a subsanar la NC identificada en la auditoria de seguimiento al sistema de gestión de la entidad relacionada con el requisito 8.7 Salidas no conformes, y en la cual tiene participación la Dirección de Lectura y Biblioteca como parte del proceso de transformaciones culturales. Solicitamos su colaboración en el cierre de esta acción, con el fin de dar un tratamiento adecuado que esté acorde a los nuevos lineamientos que se generen desde el proceso de mejora continua y evitar la duplicidad de planes de acción.
</t>
    </r>
    <r>
      <rPr>
        <b/>
        <sz val="10"/>
        <rFont val="Calibri"/>
        <family val="2"/>
      </rPr>
      <t>Por lo anterior y luego de analizar la información, se finaliza esta acción, ya que el proceso tiene la acción No. 1031-27/11/2020 y hace parte de la acción 1038/2020 en el reporte de los no conformes. Se verificará en estas acciones el reporte el producto no conforme y la verificación de la eficacia será por parte de la Oficina de Control Interno.</t>
    </r>
    <r>
      <rPr>
        <sz val="10"/>
        <rFont val="Calibri"/>
        <family val="2"/>
      </rPr>
      <t xml:space="preserve">
</t>
    </r>
  </si>
  <si>
    <r>
      <t xml:space="preserve">Primer Seguimiento: Corrección: Se adelantó el levantamiento de la caja de herramientas en Biblored, que tiene los diferentes instrumentos que serán  utilizados para obtener información cerca de la satisfacción de los usuarios atendidos en la Red de Bibliotecas. Especialmente la metodología de Evaluaciones Consultivas, busca obtener información específica acerca de la satisfacción de usuarios.
Acciones a realizar:
1. Se adelanta en el año 2019 un primer acercamiento entre la SCRD y el programa BibloRed, donde se definió que mensualmente se entregarán desde dicho programa un reporte de las peticiones, quejas, reclamos y felicitaciones adelantadas por los usuarios de las bibliotecas, de cara a los servicios que reciben. Rád.20198000055133.
2. Como se informó en la información de revisión para la Dirección, Rádicado 20208000098003. Dentro de las actividades realizadas desde el Programa BibloRed, durante el año 2019 se aplicaron cuatro (4) instrumentos de participación ciudadana: Cartografía emocional, Encuesta de caracterización de usuarios, Evaluación Consultiva y Entrevistas. Estos instrumentos permiteron conocer acerca de las necesidades de oferta que tiene la comunidad, así como su percepción de los servicios recibidos. (Ver Anexos)
Se encuentra en construcción un análisis de las peticiones, quejas, reclamos y felicitaciones recibidas durante el primer semestre del año 2020.
</t>
    </r>
    <r>
      <rPr>
        <b/>
        <sz val="11"/>
        <rFont val="Calibri"/>
        <family val="2"/>
      </rPr>
      <t xml:space="preserve">SEGUNDO SEGUIMIENTO </t>
    </r>
    <r>
      <rPr>
        <sz val="11"/>
        <rFont val="Calibri"/>
        <family val="2"/>
      </rPr>
      <t xml:space="preserve">: solicita cierre de acción con el radicado No. 20208000286853. donde indica 
► Mesa de trabajo realizada con la líder del proceso de Atención al Ciudadano el Día 11/09/2020, dejando constancia No.20208000194713.
► Se adelanta mesa de trabajo el día 5 de noviembre con la Dirección de Atención al Ciudadano con el fin de identificar estrategias para la articulación de los procesos, procedimientos y protocolos ejecutados en DLB a través de la Red de Bibliotecas, para el seguimiento y mejora en la prestación del servicio y atención al ciudadano. dejando constancia en el acta con radicado No. 2020800024015.  
►Se elabora Informe de Peticiones, Quejas, Reclamos y Sugerencias (PQRS) para el I semestre de 2020.
►Actualización de la caraterización de usuarios a 2020, información remitida a la Dirección de Atención al Cliente el 18 de noviembre.
►Cálculo de estadísticas de servicio 2019 y 2020, información remitida a la Dirección de Atención al Ciudadano, el 3 de diciembre.
Con los anteriores seguimientos y su evidencia; y los previamente documentadas en la herramienta de administración de la mejora, se realiza la solicitud de cierre de la acción"
Se revisaron las acciones propuestas y las evidencias entregadas, por lo anterior, </t>
    </r>
    <r>
      <rPr>
        <b/>
        <sz val="11"/>
        <rFont val="Calibri"/>
        <family val="2"/>
      </rPr>
      <t>NO</t>
    </r>
    <r>
      <rPr>
        <sz val="11"/>
        <rFont val="Calibri"/>
        <family val="2"/>
      </rPr>
      <t xml:space="preserve"> se da por finalizada la acción, ya que los informes presentados no son sobre la percepción de la prestación del servicio por parte del usuario, son de los canales de atención.
TERCER SEGUIMIENTO: Se solciita finalizar la accion con el radicado 20218000050093 del 15 de febrero donde informan:
Adelantar mesa de trabajo para determinar las fuentes, información, periodicidad y soporte en el que se obtendrán datos acerca de la satisfacción de los usuarios, frente a los bienes y servicios de la DLB  Actividad 2 Consolidar informe que analice la percepción del ciudadano se evidencia ya que "Durante los meses de diciembre de 2020 y enero de 2021, se realizó una encuesta orientada a los participantes/usuarios externos de la red, para conocer su percepción acerca de las actividades programadas, especificamente para la escuela de mediadores.</t>
    </r>
  </si>
  <si>
    <r>
      <t xml:space="preserve">Acciones a realizar:
1. En Mesa Técnica de Gestión de Colecciones, Contrato de Concesión 159 de 2018, realizada el 16 de enero de 2020, se aprueba la nueva versión de la Guía para el Descarte
de Material Bibliográfico.
2. Se realizan los ajustes correspondientes al documento GUÍA PARA EL DESCARTE DE MATERIAL BIBLOGRÁFICO. De acuerdo con las recomendaciones descritas en la observación de auditoria.
3. Durante la sesión realizada con elárea de colecciones en BibloRed, se validan los ajustes a la guía para el descarte de material bibliográfico y se entiende que inicia su aplicación en BibloRed.
4. Se encuentra en revisión y ajuste la solicitud para el procedimiento de Fortalecimiento de Servicios Bibliotecarios y acceso a la información. Donde quedará
</t>
    </r>
    <r>
      <rPr>
        <b/>
        <sz val="11"/>
        <rFont val="Calibri"/>
        <family val="2"/>
      </rPr>
      <t>Segundo seguimiento:</t>
    </r>
    <r>
      <rPr>
        <sz val="11"/>
        <rFont val="Calibri"/>
        <family val="2"/>
      </rPr>
      <t xml:space="preserve"> se verificá que ya esta aprobado el Instructivo guía para el descarte de material bibliográfico de acuerdo a la acción propuesta, se finaliza la acción. informando que se revisará por la Oficina Control Interno </t>
    </r>
  </si>
  <si>
    <r>
      <rPr>
        <sz val="12"/>
        <rFont val="Calibri"/>
        <family val="2"/>
      </rPr>
      <t>1. Complementar en  la documentación del proceso de gestión documental, la reasignación de los derechos de peticiones y requerimientos de información a la oficina de atención al ciudadano.</t>
    </r>
    <r>
      <rPr>
        <sz val="11"/>
        <rFont val="Calibri"/>
        <family val="2"/>
      </rPr>
      <t xml:space="preserve">
2. Emitir circular interna sobre el manejo de recepción y trámite de los derechos de petición y requerimientos de información en la entidad, enviarla por correo institucional y socializarla a través de la cultunet.
3. Socializar a la ciudadanía los canales aprobados por la entidad para realizar las peticiones a la entidad.
4. Capacitar a los operarios de correspondencia sobre los tipos de peticiones para realizar la reasignación a la oficina de atención al ciudadano.
5. Complementar el proceso de atención al ciudadano con la reasignacion de los derechos de peticiones y requerimientos de información, el monitoreo, apoyo y cierre de las peticiones.</t>
    </r>
  </si>
  <si>
    <r>
      <t xml:space="preserve">1. Correos de programación de reuniones para la realización de pruebas de interoperabilidad entre SDQS Bogotá Te Escucha y ORFEO. 
2. Registro de asistencia a reunión entre la Secretaría General - Bogotá Te Escucha y la SDCRD -  Atención Al Ciudadano y Gestión Documental del 17 de agosto de 2021. Formato de pruebas de interoperabilidad SDQS Bogotá Te Escucha y ORFEO
3. Acta de Reunión de Unificación de Canales del 16 de abril de 2021 radicado No. 20217000146543. Acta de Reunión de Unificación de Canales del 23 de abril de 2021 radicado No.20217000146593. Acta de Reunión de Unificación de Canales del 30 de abril de 2021 radicado No.20217000146993. Acta de Reunión de Unificación de Canales del mes de mayo de 2021 radicado No.20217000147023. Acta de Reunión de Unificación de Canales del 30 de octubre de 2021 radicado No.20217000334963. 
4. Comunicación oficial o acta de reunión </t>
    </r>
    <r>
      <rPr>
        <b/>
        <sz val="11"/>
        <rFont val="Calibri"/>
        <family val="2"/>
      </rPr>
      <t>(No se ha informado evidencia documental de que se haya realizado el evento)</t>
    </r>
    <r>
      <rPr>
        <sz val="11"/>
        <rFont val="Calibri"/>
        <family val="2"/>
      </rPr>
      <t xml:space="preserve">
5. Instructivo de radicación en ORFEO - SDQS Bogotá Te Escucha, Anexo a radicado 20217100346363.</t>
    </r>
  </si>
  <si>
    <r>
      <rPr>
        <sz val="11"/>
        <rFont val="Calibri"/>
        <family val="2"/>
      </rPr>
      <t xml:space="preserve">1. En el mes de abril de 2021, se llevó a cabo capacitación sobre la elaboración de informes de auditoria con el equipo auditor. Se adjunta Acta con radicado ORFEO 20211400105513 de fecha 2021-04-15 y los soportes correspondientes. (Anexos 1-2-3-4-5).
2. El seguimiento al avance del Plan de Auditoria interna se presentó al Comité Institucional de Coordinación de Control Interno, en sesión llevada a cabo el dia 23 de diciembre de 2020. Como evidencia se relaciona Acta No. 4 de CICCI del 23 de diciembre de 2020 radicado 20211400008623 del 14/01/2021; en el numeral 8 se presenta informe Ejecutivo Plan Anual de Auditoría Interna 2020 - Recomendaciones - (Anexo No. 6).
3. Se hace seguimiento al avance de los informes del Plan de Audioría en carpeta compartida, asi:
Desde el drive del usuario OCI, la siguiente ubicación:
Mi unidad/2021_carpetas_activas/tablero decontrol_2020_2021/Plan de Auditoría/2020; enlace: </t>
    </r>
    <r>
      <rPr>
        <u/>
        <sz val="11"/>
        <rFont val="Calibri"/>
        <family val="2"/>
      </rPr>
      <t>https://docs.google.com/spreadsheets/d/1wIxsyQ2WH44ePrW-ebU9gCUD6fplP_qL6EqQly1Nuo/edit?usp=sharing.</t>
    </r>
    <r>
      <rPr>
        <sz val="11"/>
        <rFont val="Calibri"/>
        <family val="2"/>
      </rPr>
      <t xml:space="preserve">
Seguimiento PAAI 2020_31 diciembre (Anexo No. 7)
</t>
    </r>
  </si>
  <si>
    <r>
      <rPr>
        <sz val="11"/>
        <rFont val="Calibri"/>
        <family val="2"/>
      </rPr>
      <t xml:space="preserve">
Solicitud de finalización de la Acción de mejora radicado no. 20211400185833
1.  20211400105513
2. 20211400008623
3. </t>
    </r>
    <r>
      <rPr>
        <u/>
        <sz val="11"/>
        <rFont val="Calibri"/>
        <family val="2"/>
      </rPr>
      <t>https://docs.google.com/spreadsheets/d/1wIxsyQ2WH44ePrW-ebU9gCUD6fplP_qL6EqQly1Nuo/edit?usp=sharing.</t>
    </r>
  </si>
  <si>
    <r>
      <t xml:space="preserve">1. Verificar y unificar las condiciones, basandose en contratos realizados en la SCRD con el mismo objeto del proceso o relacionado. </t>
    </r>
    <r>
      <rPr>
        <b/>
        <sz val="11"/>
        <rFont val="Calibri"/>
        <family val="2"/>
      </rPr>
      <t xml:space="preserve">Producto: </t>
    </r>
    <r>
      <rPr>
        <sz val="11"/>
        <rFont val="Calibri"/>
        <family val="2"/>
      </rPr>
      <t xml:space="preserve">Propuesta de las condiciones.
2. Revisar y ajustar condiciones de contratación, modificando los terminos, principalmente en la solicitud de la experiencia. </t>
    </r>
    <r>
      <rPr>
        <b/>
        <sz val="11"/>
        <rFont val="Calibri"/>
        <family val="2"/>
      </rPr>
      <t xml:space="preserve">Producto: </t>
    </r>
    <r>
      <rPr>
        <sz val="11"/>
        <rFont val="Calibri"/>
        <family val="2"/>
      </rPr>
      <t>ESDOP</t>
    </r>
  </si>
  <si>
    <r>
      <t xml:space="preserve">1.  Documentar instrumento (tablero de control) en el cual se detallen los reportes a generar por parte de la DLB y donde
se pueda identificar los controles para verificar la calidad y consistencia de la información reportada. </t>
    </r>
    <r>
      <rPr>
        <b/>
        <sz val="11"/>
        <rFont val="Calibri"/>
        <family val="2"/>
      </rPr>
      <t xml:space="preserve">Producto: Tablero de control de reportes de la DLB.
</t>
    </r>
    <r>
      <rPr>
        <sz val="11"/>
        <rFont val="Calibri"/>
        <family val="2"/>
      </rPr>
      <t xml:space="preserve">
2. Incorporar al formato de informe trimestral de gestión los avances de las metas e indicadores de la Ficha EBI, como instrumento principal de planeación y gestión del proyecto de inversión. </t>
    </r>
    <r>
      <rPr>
        <b/>
        <sz val="11"/>
        <rFont val="Calibri"/>
        <family val="2"/>
      </rPr>
      <t xml:space="preserve">Producto: Informe trimestral de gestión
</t>
    </r>
  </si>
  <si>
    <r>
      <rPr>
        <sz val="11"/>
        <rFont val="Calibri, sans-serif"/>
      </rPr>
      <t xml:space="preserve">Revisados los siguientes documentos : Informe de Gestión Cualitativo Trimestral Código FR 02 PR - DES-03- V7 DEL 12 /04/2021 Ficha EBI código FR-01-PR-DES-01 V7 con fecha 20/04/2020 Ficha EBI código FR-01-PR-DES-01 V7 con fecha 20/04/2020; Reporte de avance y anexo tablero de control 20208000218543, se evidencia que se realizaron las acciones pertinentes para finalizar la acción
 </t>
    </r>
    <r>
      <rPr>
        <b/>
        <sz val="11"/>
        <rFont val="Calibri, sans-serif"/>
      </rPr>
      <t>Se extrajo ultimo seguimiento relizado por la Oficina, razon por la cual se mantiene opinión.</t>
    </r>
  </si>
  <si>
    <r>
      <t>1. Establecer un cronograma de trabajo que responda al  levantamiento de las necesidades de documentación de la operación de la Dirección de Lectura y Bibliotecas de manera integral en el sistema de gestión de calidad, armonizado con el Sistema Integrado de Planeación y Gestión.</t>
    </r>
    <r>
      <rPr>
        <b/>
        <sz val="11"/>
        <rFont val="Calibri"/>
        <family val="2"/>
      </rPr>
      <t xml:space="preserve"> Producto: Cronograma de trabajo.</t>
    </r>
    <r>
      <rPr>
        <sz val="11"/>
        <rFont val="Calibri"/>
        <family val="2"/>
      </rPr>
      <t xml:space="preserve">
2. Desarrollar el cronograma de trabajo.</t>
    </r>
    <r>
      <rPr>
        <b/>
        <sz val="11"/>
        <rFont val="Calibri"/>
        <family val="2"/>
      </rPr>
      <t xml:space="preserve"> Producto:  Mapa de riesgos de transformaciones culturales actualizado.</t>
    </r>
    <r>
      <rPr>
        <sz val="11"/>
        <rFont val="Calibri"/>
        <family val="2"/>
      </rPr>
      <t xml:space="preserve">
Ficha técnica de productos bienes y serviciosde transformaciones culturales actualizada.
Documentación: - Procedimiento Fortalecimiento de servicios bibliotecarios, acceso al conocimiento y ampliación de cobertura - Procedimiento de Comunidad y territorio - Procedimiento de Gestión de colecciones públicas y análogas. - Guía de descarte de recursos bibliográficos - Manual operativo de BibloRed 
3. Realizar mesa de trabajo para darle al cierre a la ejecución del cronograma. </t>
    </r>
    <r>
      <rPr>
        <b/>
        <sz val="11"/>
        <rFont val="Calibri"/>
        <family val="2"/>
      </rPr>
      <t>Producto: Acta de reunión para el cierre del cronograma de trabajo.</t>
    </r>
    <r>
      <rPr>
        <sz val="11"/>
        <rFont val="Calibri"/>
        <family val="2"/>
      </rPr>
      <t xml:space="preserve">
</t>
    </r>
  </si>
  <si>
    <r>
      <t xml:space="preserve">1. Se realiza la actualización del cronograma de trabajo (Radicado con No. 20208000106103), con la inclusión de las acciones correspondientes a la gestión y cierre de los planes de mejoramiento para subsanar los hallazgos identificados en la auditoria de gestión al Proyecto de Inversión “1011 – Lectura, Escritura y Redes de Conocimiento”. Se adjunta cronograma actualizado.
2. Se adelanta mesa de trabajo el jueves 22 de octubre (Acta radicado No.20208000215993), con el equipo de trabajo de la Dirección de Lectura y Bibliotecas, con el fin de revisar y actualizar de ser necesario, la matriz de bienes y servicios e identificar las posibles salidas no conformes. Se adjunta matriz de B/S en proceso de actualización.
Documentación:
Se adelanta reunión el día 9/07/2020 con el fin Identificar las necesidades de actualización y diseño de documentación soporte de las actividades a cargo de la Dirección de Lectura y Bibliotecas, de cara al sistema de gestión de calidad. Se deja constancia en el acta con radicado No. 20208000110273.
El día 17/10/2020 se adelanta reunión con el objetivo de establecer las prioridades de documentación y generar un instrumento que permita obtener de forma ágil y precisa las necesidades de documentación e implementación de los procedimientos, guías, instructivos, formatos etc., relacionados con la ejecución de las funciones de la DLB, que aún no se han contemplado para incluir dentro del sistema de gestión de calidad. Se deja constancia en el acta con radicado No.20208000131263.
Se adelanta revisión integral de la documentación de la DLB publicada actualmente en la Intranet y se realiza solicitud el 16/09/2020 a la Dirección de Planeación para que se modifique en los documentos PR-TCU-08 v1 Prácticas de Formación  y FR-01-PR-TCU-08 v1 Ficha Técnica Prácticas de Formación: Sección de Definiciones, lo que  haga referencia al Plan de Lectura "Leer es volar" por Plan de Lectura "Vigente".
Se remite solicitud de incorporación del procedimiento de fortalecimiento de servicios bibliotecarios, cobertura y acceso, en el sistema de gestión de calidad, mediante oficio con radicado No. 20208000177113.
Se proyectan los procedimientos: Gestión de Colecciones y Comunidad y territorio, los cuales se encuentran en revisión por parte de los lideres misionales de la Dirección de Lectura y Bibliotecas correspondientes.
Se realizan mesas de trabajo con las Direcciones de Atención al Ciudadano, Recursos físicos (almacén), Gestión TIC y Planeación, con el objetivo de identificar los avances respecto a la documentación de procesos y procedimientos de la Red de Bibliotecas Públicas - BibloRed, e identificar puntos de articulación con la SCRD. La evidencia de las reuniones se encuentra en Orfeo radicadas con los No. 20208000194713 - 20208000209833 - 20208000218493 - 20208000218483 respectivamente
</t>
    </r>
    <r>
      <rPr>
        <b/>
        <sz val="9"/>
        <rFont val="Calibri"/>
        <family val="2"/>
      </rPr>
      <t xml:space="preserve">La s actividades pendientes no se llevaron a cabo, por lo cual se cerró como no efectiva la acción y se formuló en su reemplazo la acción correctiva con consecutivo No. 1093, Radicado </t>
    </r>
    <r>
      <rPr>
        <sz val="9"/>
        <rFont val="Calibri"/>
        <family val="2"/>
      </rPr>
      <t>20218000426713.</t>
    </r>
  </si>
  <si>
    <r>
      <rPr>
        <b/>
        <sz val="11"/>
        <rFont val="Calibri, sans-serif"/>
      </rPr>
      <t xml:space="preserve"> Se extrajo ultimo seguimiento relizado por la Oficina, razon por la cual se mantiene opinión. 
 </t>
    </r>
    <r>
      <rPr>
        <sz val="11"/>
        <rFont val="Calibri, sans-serif"/>
      </rPr>
      <t>Al verificar el cumplimiento de las actividades, se evidenciaron los siguientes productos:
  1. Radicado N.° 20208000106103 de fecha 06 de julio de 2020, cronograma de trabajo son la inclusión de las acciones correspondientes a la gestión y cierre de los planes de mejoramiento para subsanar los hallazgos identificados en la auditoria de gestión al Proyecto de Inversión 1011
  2.Mapa de riesgos de transformaciones culturales actualizado de fecha 4 de mayo de 2022 https://intranet.culturarecreacionydeporte.gov.co/mipg/riesgos/riesgos-2022
  Ficha técnica de productos bienes y servicios de transformaciones culturales actualizada: Revisada la Intranet "Cultuned" se evidencia que la actividad se ejecutó integralmente antes de la fecha de vencimiento. Lo cual se verificó en el link https://intranet.culturarecreacionydeporte.gov.co/mipg/documentacion-transitoria-de-los-procesos-v8/procesos-misionales/transformaciones-culturales. No obstante, el área mediante radicado 20228000387153, solicito la incorporación de la Ficha Técnica de Productos y Servicios DLB - Proceso Promoción de Agentes y Prácticas Culturales y Recreodeportivas. (Versión 9)
  Documentación: 
  - Procedimiento fortalecimiento de servicios bibliotecarios: la actividad se ejecutó dentro de los tiempos establecidos. Sin embargo a la fecha el procedimiento no esta actulizado (Versión 8) 
  - Procedimiento de comunidad y territorio: no fue posible verificar la actualización de este procedimiento por cuanto no se encontrón en ninguna de las versiones. 
  - Procedimiento de gestión de colecciones públicas y análogas, la actividad se ejecutó de manera extemporánea. Lo cual se verificó en el link https://intranet.culturarecreacionydeporte.gov.co/sites/default/files/archivos_paginas/pr-tcu-10_fortalecimiento_de_colecciones_0.pdf. No obstante, a la fecha el procedimiento no se encuentra actualizado
  - Guía de descarte de recursos bibliográficos la actividad se ejecutó de manera extemporánea. Lo cual se verificó en el link https://intranet.culturarecreacionydeporte.gov.co/sites/default/files/archivos_paginas/it-01-pr-tcu-10_descarte_de_material_bibliografico_0.pdf
  - Manual operativo de BibloRed: Actividad pendiente versión que no hace parte del sistema de gestión.
  3. No fue posible verificar la realización de la mesa de trabajo para darle al cierre a la ejecución del cronograma.</t>
    </r>
  </si>
  <si>
    <r>
      <t xml:space="preserve">Realizar mediciones de percepción para todo el portafolio de servicios que presta la Entidad. 
Producto: Elaborar una </t>
    </r>
    <r>
      <rPr>
        <b/>
        <sz val="11"/>
        <rFont val="Calibri"/>
        <family val="2"/>
      </rPr>
      <t xml:space="preserve">encuesta unificada </t>
    </r>
    <r>
      <rPr>
        <sz val="11"/>
        <rFont val="Calibri"/>
        <family val="2"/>
      </rPr>
      <t xml:space="preserve">para toda la entidad, en donde se tenga el consolidado de encuestas de satisfacción de todas las áreas misionales, y desde atención al ciudadano se cuente con el </t>
    </r>
    <r>
      <rPr>
        <b/>
        <sz val="11"/>
        <rFont val="Calibri"/>
        <family val="2"/>
      </rPr>
      <t xml:space="preserve">reporte de todos los meses. </t>
    </r>
  </si>
  <si>
    <r>
      <t xml:space="preserve">20217000361263 el proceso informa Encuesta de Satisfacción  https://docs.google.com/forms/d/e/1FAIpQLSd0SHnrisQ-0ziIwlY37Ve1pC5MQ_rIQLUT1iU0F1hHtgoRug/viewform
</t>
    </r>
    <r>
      <rPr>
        <b/>
        <i/>
        <sz val="11"/>
        <rFont val="Calibri"/>
        <family val="2"/>
      </rPr>
      <t>Se informa que la actividad reportada se registra en la herramienta de la mejora, sin embargo, se indica que el producto a entregar es "Elaborar una encuesta unificada para toda la entidad, en donde se tenga el consolidado de encuestas de satisfacción de todas las áreas misionales, y desde atención al ciudadano se cuente con el reporte de todos los meses" y la acción documentada es "Realizar mediciones de percepción para todo el portafolio de servicios que presta la Entidad". por lo anterior, No se finaliza la acción ya que no se evidencia las mediciones realizadas.</t>
    </r>
  </si>
  <si>
    <r>
      <t xml:space="preserve">1. Hacer un inventario de las políticas de operación que se han generado para el manejo y funcionamiento de la concesión. </t>
    </r>
    <r>
      <rPr>
        <b/>
        <sz val="11"/>
        <rFont val="Calibri"/>
        <family val="2"/>
      </rPr>
      <t xml:space="preserve"> Producto:</t>
    </r>
    <r>
      <rPr>
        <sz val="11"/>
        <rFont val="Calibri"/>
        <family val="2"/>
      </rPr>
      <t xml:space="preserve"> Inventario de las politicas de operación.
2. Socializar con la Dirección de Planeación las políticas de operación a crear en el Sistema Integrado de Planeación y Gestión. </t>
    </r>
    <r>
      <rPr>
        <b/>
        <sz val="11"/>
        <rFont val="Calibri"/>
        <family val="2"/>
      </rPr>
      <t xml:space="preserve">Producto:  </t>
    </r>
    <r>
      <rPr>
        <sz val="11"/>
        <rFont val="Calibri"/>
        <family val="2"/>
      </rPr>
      <t xml:space="preserve">Acta de reunión para la socialización de las políticas de operación.
3. Documentar el marco estandarizado que oriente la gestión y operación de la Red Distrital de Bibliotecas Públicas y que se articule con el Modelo de Planeación y Gestión MIPG. </t>
    </r>
    <r>
      <rPr>
        <b/>
        <sz val="11"/>
        <rFont val="Calibri"/>
        <family val="2"/>
      </rPr>
      <t xml:space="preserve">Producto: </t>
    </r>
    <r>
      <rPr>
        <sz val="11"/>
        <rFont val="Calibri"/>
        <family val="2"/>
      </rPr>
      <t>Marco estandarizado de gestión y operación de la Red Distrital de Bibliotecas Públicas.</t>
    </r>
  </si>
  <si>
    <r>
      <rPr>
        <b/>
        <sz val="11"/>
        <rFont val="Calibri, sans-serif"/>
      </rPr>
      <t xml:space="preserve"> Se extrajo ultimo seguimiento relizado por la Oficina, razon por la cual se mantiene opinión. 
</t>
    </r>
    <r>
      <rPr>
        <sz val="11"/>
        <rFont val="Calibri, sans-serif"/>
      </rPr>
      <t xml:space="preserve"> Al verificar el cumplimiento de las actividades, se evidenciaron los siguientes productos:
  1. Radicado N.° 20208000218533 de fecha 02 de noviembre de 2020, que corresponde al reporte de avance o finalización de acciones, al cual se adjuntó inventario de las políticas de operación que se han generado para el manejo y funcionamiento de la concesión.
  2. Radicado N.° 20208000218483. de fecha 02 de noviembre de 2020, corresponde a la reunión realizada el 21 de octubre de 2020, por medio de la cual se adelantó mesa de trabajo entre OAP y la DLB, donde dan a conocer los lineamientos establecidos por Dirección de Planeación para la articulación de las políticas de operación de BibloRed con el Modelo Integrado de Planeación y Gestión (MIPG) de la SCRD.</t>
    </r>
    <r>
      <rPr>
        <b/>
        <sz val="11"/>
        <rFont val="Calibri, sans-serif"/>
      </rPr>
      <t xml:space="preserve">
  3. Frente a la documentación del marco estandarizado que oriente la gestión y operación de la Red Distrital de Bibliotecas Públicas, en articulación con el Modelo de Planeación y Gestión MIPG, la DLB no cuenta con un producto final, cuentan con una versión (No oficial) del manual operativo de la Red Distrital de Bibliotecas Públicas y su articulación con el Modelo de Planeación y Gestión MIPG.</t>
    </r>
  </si>
  <si>
    <r>
      <t xml:space="preserve">A través del radicado 20217000361253 el proceso informa que 1. Mediante resolución número 681 del 8 de septiembre de 2021, que adopta la política pública distrital de servicio a la ciudadanía y el manual de gestión de peticiones de la Secretaría General de la Alcaldía Mayor. 
</t>
    </r>
    <r>
      <rPr>
        <b/>
        <i/>
        <sz val="11"/>
        <rFont val="Calibri"/>
        <family val="2"/>
      </rPr>
      <t>La actividad reportada y registrada no esta conforme a las acciones a realizar propuestas en el radicado 20207000192203, por lo anterior, no se finaliza la acción 1025, se debe cumplir con lo establecido en el plan "Elaborar un instructivo para radicación de quejas, reclamos y sugerencias, estableciendo los controles existentes de agendamiento en términos de firma y de ley", y anexar la evidencia de dicha actualización</t>
    </r>
  </si>
  <si>
    <r>
      <rPr>
        <b/>
        <sz val="11"/>
        <rFont val="Calibri"/>
        <family val="2"/>
      </rPr>
      <t xml:space="preserve">Plan de acción: 28/06/2021 
</t>
    </r>
    <r>
      <rPr>
        <sz val="11"/>
        <rFont val="Calibri"/>
        <family val="2"/>
      </rPr>
      <t xml:space="preserve"> 1. Se crea en el usuario OCI - de la Oficina de Control Interno, una carpeta compartida, en el enlace https://drive.google.com/drive/folders/1gZNzSdD-vbUZXZq4hbuXEd1vfDUJFkpN?usp=sharing, desde alli se hace el seguimiento a las acciones de mejora, en el radicado Orfeo 20211400186173, Se adjunta cuadro de control y pantallazos de donde se visualizan las subcarpetas de cada acción. (Anexo No. 1). 
2. Se adjunta registro en calendario para seguimiento de acción de mejora pendiente de vencimiento. (Anexo No. 2) radicado Orfeo 20211400186173.
 3. En el Radicado e Orfeo No. 20211400105503 de fecha 2021-04-15 donde se acuerda como punto obligatorio de todos los comités primarios, hacer seguimiento a las acciones de mejora abiertas. Se adjunta Acta de mesa de trabajo del 21 de junio de seguimiento a acciones de mejora a cargo de a OCI. (Anexos 3-4). PARA FINALIZAR LA ACCIÓN CORRECTIVA HACE FALTA CUMPLIR LA CORRECCIÓN - Actualizar el procedimiento de Auditoria- 
</t>
    </r>
    <r>
      <rPr>
        <b/>
        <sz val="11"/>
        <rFont val="Calibri"/>
        <family val="2"/>
      </rPr>
      <t xml:space="preserve">
CORRECCIÓN: 17/01/2022 
</t>
    </r>
    <r>
      <rPr>
        <sz val="11"/>
        <rFont val="Calibri"/>
        <family val="2"/>
      </rPr>
      <t xml:space="preserve">1.Con relación al procedimiento de Auditoria : Con fecha15 de julio de 2021, se actualizó y publicó en la Cultunet el procedimiento PR-SEG-01 v11 Auditoría Interna y los documentos relacionados con el mismo, así: *FR-02-PR-SEG-01 v4 Programa de trabajo de Auditoría *FR-05-PR-SEG-01 v4 Evaluación del trabajo de Auditoría *FR-07-PR-SEG-01 v2 Informe de Auditoría Interna *FR-08-PR-SEG-01 v2 Plan Anual de Auditoría Interna *FR-09-PR-SEG-01 v1 Carta de compromiso *FR-10-PR-SEG-01 v1 Declaración de Independencia Objetividad Confidencialidad y Conflictos de Interés (Anexo No. 1) El procedimiento y los documentos relacionados Se socializaron con los auditores de la OCI, en comité primario de agosto 30 de 2021 con radicado de Orfeo No. 20211400400983. 
2,Con relación a la implementación de la spoliticas de operacion establecidas en accion 922, relacionadas con el procedimiento de la mejora:
Durante los meses de octubre y noviembre de 2021,  se llevó a cabo el trabajo de auditoria  de Evaluación y Seguimiento al Plan de Mejoramiento por procesos, informe radicado   con Orfeo No. 20211400384283 de Fecha: 01-12-2021.
En desarrollo de la auditoria se establecen como  criterios de auditoría 
* Procedimiento para la mejora PR-MEJ-03 v15
* Manual para Gestionar Acciones Correctivas y De Mejora MN- 01-PR-MEJ-03
* Las acciones correctivas y de mejora registradas en la herramienta de  administración de la mejora  FR-02-PR-MEJ-03
Resultado de la Auditoría y verificación de las políticas de operación: 
Se evaluaron 45 acciones de mejora,   De las cuales, luego de realizada la evaluación de eficacia fueron cerradas como eficaces veintidós (22) lo que equivale a un 49% de eficacia en la gestión de los planes de mejoramiento.
Adicionalmente, verificadas l as opliticas de operaciones se generaron  3 hallazgos y 3 observaciones de auditoria. 
</t>
    </r>
  </si>
  <si>
    <r>
      <rPr>
        <sz val="11"/>
        <rFont val="Calibri"/>
        <family val="2"/>
      </rPr>
      <t xml:space="preserve">1. 20205000295583 - 28/12/2020 - Acta de reunión para revisar la ficha de productos y servicios del proceso de Transformaciones Culturales.
20208000299283 -30/12/2020 Solicitud de modificación de documentos - Ficha de bienes y servicios del proceso Transformaciones Culturales
20208000302593 -31/12/2020 Alcance a solicitud de modificación de Ficha de bienes y servicios, por ajuste de formato.
2. a. 20205000283593 -20/12/2021- Solicitud actualización del procedimiento de salidas no conformes.
b. 20205000285243 -21/12/2020- Procedimiento actualizado - PROCEDIMIENTO DE SALIDAS NO CONFORMES.
c. 20211700130543 Anexo N. 02 y N. 04 respectivamente. Lista de asistencia y presentación. (30.12)  Socialización a SCRD
c. Publicación de la ficha en Cultunet: </t>
    </r>
    <r>
      <rPr>
        <u/>
        <sz val="11"/>
        <rFont val="Calibri"/>
        <family val="2"/>
      </rPr>
      <t>https://intranet.culturarecreacionydeporte.gov.co/mipg/</t>
    </r>
    <r>
      <rPr>
        <sz val="11"/>
        <rFont val="Calibri"/>
        <family val="2"/>
      </rPr>
      <t>procesos-misionales/transformaciones-culturales
d. 20219000060803 - 15/02/2021 - Socialización acciones a la Dirección 
Revisando las evidencias de la acción se da por finalizada, se recuerda al proceso que es la Oficina de Control Interno quien cierra el hallazgo</t>
    </r>
  </si>
  <si>
    <r>
      <rPr>
        <sz val="11"/>
        <rFont val="Calibri"/>
        <family val="2"/>
      </rPr>
      <t xml:space="preserve">1. Se solicita creación de matriz según Orfeo 20211200030063 el formato se encuentra en cultunet en el enlace:
</t>
    </r>
    <r>
      <rPr>
        <u/>
        <sz val="11"/>
        <rFont val="Calibri"/>
        <family val="2"/>
      </rPr>
      <t xml:space="preserve">https://intranet.culturarecreacionydeporte.gov.co/sites/default/files/archivos_paginas/20211200030063_programadorseguimientoactividades.xlsx
</t>
    </r>
    <r>
      <rPr>
        <sz val="11"/>
        <rFont val="Calibri"/>
        <family val="2"/>
      </rPr>
      <t>2. Se realizó presentación al equipo de comunicaciones lo cual quedo radicado en acta en acta radicado Orfeo 20211200044823.</t>
    </r>
  </si>
  <si>
    <r>
      <t xml:space="preserve">1.        "Se solicita a la Dirección de Planeación la capacitación al interior de la Dirección de Lectura y Bibliotecas, mediante, correo remitido el día 4 de febrero de 2021.
2.        Pendiente respuesta de la Dirección de Planeación."                        
3.        Se realizó la identificación y clasificación de los conocimientos que hay en la Dirección de Lectura y Biblioteca. Se evidencia en el archivo excel del Mapa de Conocimiento del proceso de Transformaciones Culturales.                        
4.        "Se realizaron 3 reuniones para consolidar la información de la DLB. 
•        Reunión de Gestión del Conocimiento (5/11/2020)
•        Reunión de Gestión del Conocimiento (19/11/2020)
•        Revisión del formato de gestión del conocimiento de la SCRD (10/12/2020)"        
5.        Se realizó la actualización del mapa del conocimiento de la DLB en el formato de la SCRD, en el proceso de Transformaciones Culturales. Falta la solicitud de inclusión en la Cultunet.                         
</t>
    </r>
    <r>
      <rPr>
        <b/>
        <sz val="11"/>
        <rFont val="Calibri"/>
        <family val="2"/>
      </rPr>
      <t>Primer seguimiento:</t>
    </r>
    <r>
      <rPr>
        <sz val="11"/>
        <rFont val="Calibri"/>
        <family val="2"/>
      </rPr>
      <t xml:space="preserve"> En el radicado 20218000042553, la dependencia informa el avance de la ación con su respectivos soportes. los cuales se registran en la herramienta, quedando poente de las actividades 2 y 5.
</t>
    </r>
    <r>
      <rPr>
        <b/>
        <sz val="11"/>
        <rFont val="Calibri"/>
        <family val="2"/>
      </rPr>
      <t xml:space="preserve">Segundo Seguimiento Radicado </t>
    </r>
    <r>
      <rPr>
        <sz val="11"/>
        <rFont val="Calibri"/>
        <family val="2"/>
      </rPr>
      <t>20218000168893
1. Se participa en la capacitación de gestión del conocimiento realizada por el Departamento Administrativo de la Función Pública el dia jueves 3 de junio de 2021. - Evidencia fotos
4. Se realizó la actualización del mapa del conocimiento de la DLB, el cual fue entregado a la Dirección Observatorio y Gestión del Conocimiento Cultural para su inclusión en el mapa general de la SCRD, mediante radicado No. 20218000162323. La oficina Asesora lo actualizó y publico en cultunet.
5. El proceso indica que no se considera necesario en este momento realizar la actualización de los procedimientos de la DLB, teniendo en cuenta que actualmente se esta adelantando desde la Oficina Asesora de Planeación una modificación del mapa de procesos de la entidad que incluye la Gestión del conocimiento. Una vez se culmine con este ejercicio se determinaran los cambios que se consideren pertinentes.</t>
    </r>
  </si>
  <si>
    <t xml:space="preserve">1. Radicados 20211600095373, 20211700067993, 20217300094083                        
2. Columna Q de la Herramienta de la mejora, en dirección: https://docs. google.com/spreadsheets/d/1hn4qTUxVCQg5etVxEdULNFAJOROI5B2o/edit#gid=1052053018                        
3. Expediente documental en aplicativo Orfeo 202117012201100001E        
</t>
  </si>
  <si>
    <r>
      <rPr>
        <sz val="11"/>
        <rFont val="Calibri"/>
        <family val="2"/>
      </rPr>
      <t xml:space="preserve">Se evidencia que mediante radicadode Orfeo No.20227100241173 dirigido a la jefe de la Oficina Asesora de Planeación se solicitió ajuste de fechas de vencimiento de las acciones, de igual manera verificados los Orfeos Nos. 1) 20227100111733 se actualizó el PGD; 2) 20221700251543 se Formuló el Plan Específico para la Atención de Desastres y Emergencias en Archivos; 3) 20227100074413 Se evidencia en los anexos 2, 3 y 4, la actualización de la Matriz de Riesgos del Proceso de Gestión Documental; 4) En el link </t>
    </r>
    <r>
      <rPr>
        <u/>
        <sz val="11"/>
        <rFont val="Calibri"/>
        <family val="2"/>
      </rPr>
      <t>https://drive.google.com/drive/u/2/folders/1HJ-EGqa0YXtLiqiBRYh-g8p4fAdD_Xar</t>
    </r>
    <r>
      <rPr>
        <sz val="11"/>
        <rFont val="Calibri"/>
        <family val="2"/>
      </rPr>
      <t xml:space="preserve"> se evidencian los  reportes de seguimientos cuatrimestral a los riesgos de gestión y/o de corrupción identificados.</t>
    </r>
  </si>
  <si>
    <r>
      <rPr>
        <sz val="11"/>
        <rFont val="Calibri"/>
        <family val="2"/>
      </rPr>
      <t xml:space="preserve">Se evidencia que mediante radicado de Orfeo No.20227100241173 dirigido a la jefe de la Oficina Asesora de Planeación se solicitió ajuste de fechas de vencimiento de las acciones, de igual manera verificados los Orfeos Nos. 20227100196343, 20227100184493, 20227100184033, 20227100183933, 20227100183893 y 20221700277213,se evidencia que se formuló y actualizo el 100% procedimientos de Gestión Documental relacionados con las
operaciones de gestión, trámite, organización documental y disposición final, incluyendo en el
ítem de "Condiciones Generales y/o Políticas de Operación" los lineamientos correspondientes a los documentos electrónicos y los expedientes virtuales (digitales) y en el ítem "Puntos de Control" definiendo los controles asociados a los documentos electrónicos;  en el Orfeo cn radicado No. 20227100231043, se evidencia el Programa Específico de Auditoría y Control en Gestión Documental; en el radicado de Orfeo No. 20227100074413 se pudo evidenciar la solicitud de Creación del Mapa de Riesgos del proceso de gestión documental, de acuerdo con el Mapa de Procesos V9; en el siguiente link </t>
    </r>
    <r>
      <rPr>
        <u/>
        <sz val="11"/>
        <rFont val="Calibri"/>
        <family val="2"/>
      </rPr>
      <t>https://drive.google.com/drive/u/2/folders/1HJ-EGqa0YXtLiqiBRYh-g8p4fAdD_Xar.</t>
    </r>
    <r>
      <rPr>
        <sz val="11"/>
        <rFont val="Calibri"/>
        <family val="2"/>
      </rPr>
      <t xml:space="preserve">  se evidencian los reportes de seguimientos cuatrimestral a los riesgos de gestión y/o de corrupción identificados</t>
    </r>
  </si>
  <si>
    <r>
      <t>En su informe de auditoría a los Planes de Mejoramiento por Procesos de la SCRD 2022, la Oficina de Control Interno indica: "</t>
    </r>
    <r>
      <rPr>
        <i/>
        <sz val="11"/>
        <rFont val="Calibri"/>
        <family val="2"/>
      </rPr>
      <t>Observación No. 2: Oportunidad de Mejora para el Instrumento de Registro y Control de Acciones
La Herramienta de Administración de la Mejora de la Secretaría (FR-02-PR-MEJ-03) es una matriz en Excel que evidencia debilidades en cuanto a su estructura y funcionamiento, toda vez que se trata de una herramienta manual en la cual resulta dispendioso realizar una evaluación ágil y oportuna a las acciones formuladas por las dependencias para atender los hallazgos de auditoría y las oportunidades de mejora que los propios procesos puedan formular.
Adicionalmente, la herramienta de la mejora presenta las siguientes debilidades: 1) No se encuentran estandarizados los criterios de diligenciamiento, lo cual hace difícil encontrar una información rápida, oportuna y veraz; 2) Las filas se encuentran combinadas, lo que no permiten realizar filtros para una lectura ágil y efectiva, 3) Se encuentra que diferentes personas son responsables del diligenciamiento de la herramienta lo que conlleva un riesgo de errores o fallos, 4) No cuenta con un mecanismo que alerte sobre acciones próximas a vencer, acciones finalizadas sin cerrar, u otras que faciliten las actividades de seguimiento y evaluación.
Por lo indicado, se recomienda a la Oficina Asesora de Planeación, en coordinación con la Oficina de Tecnologías de la Información y la Oficina de Control Interno, avanzar en la implementación de una solución sistematizada que permita llevar un registro exhaustivo de los resultados de los trabajos de auditoría y evaluación y que permita que las dependencias de la Secretaría formulen fácilmente las acciones de mejora y sean registradas las evidencias de su cumplimiento. Lo señalado permitirá contar con una herramienta de monitoreo a la mejora precisa y que aporte valor a la optimización de la gestión institucional."</t>
    </r>
  </si>
  <si>
    <r>
      <t xml:space="preserve">Informe Evaluación y Seguimiento al Plan de Mejoramiento por procesos - ORFEO Radicado no. 20211400384283 Fecha: 01-12-2021 ACCIÓN CERRADA NO EFICAZ 
</t>
    </r>
    <r>
      <rPr>
        <b/>
        <sz val="11"/>
        <rFont val="Calibri"/>
        <family val="2"/>
      </rPr>
      <t xml:space="preserve">921 </t>
    </r>
    <r>
      <rPr>
        <sz val="11"/>
        <rFont val="Calibri"/>
        <family val="2"/>
      </rPr>
      <t xml:space="preserve">Elaboración de instructivo para el diligenciamiento de las Fichas de Bienes y Servicios / revisar y actualizar el procedimiento Control de Salidas no conforme. No se encuentra que se haya realizado implementación ¡tratamiento a las salidas no conformes. Se verifica / solicita a los cuatro procesos misionales sobre identificación y tratamiento a las salidas no conformes, el resultado obtenido es que en lo corrido del año 2019 no se ha realizado identificación ni tratamiento a las salidas no conformes de los procesos.
</t>
    </r>
    <r>
      <rPr>
        <b/>
        <sz val="11"/>
        <rFont val="Calibri"/>
        <family val="2"/>
      </rPr>
      <t xml:space="preserve">1038 </t>
    </r>
    <r>
      <rPr>
        <sz val="11"/>
        <rFont val="Calibri"/>
        <family val="2"/>
      </rPr>
      <t xml:space="preserve">Durante este año 2020 se observa que los Procesos misionales vuelven a presentar la misma no conformidad, identificada en la auditoría anterior la (No. 1 del año 2019) relacionada con la ausencia de implementación, identificación y tratamiento a las Salidas No conformes.
</t>
    </r>
    <r>
      <rPr>
        <b/>
        <sz val="11"/>
        <rFont val="Calibri"/>
        <family val="2"/>
      </rPr>
      <t xml:space="preserve">1031 </t>
    </r>
    <r>
      <rPr>
        <sz val="11"/>
        <rFont val="Calibri"/>
        <family val="2"/>
      </rPr>
      <t>Actualmente se está realizando una verificación de la identificación de las salidas no conformes del proceso, toda vez que se observa son unas encuestas google por cada salida del proceso, para reportar salidas no conformes, pero no se ve con claridad, los criterios y tratamiento para las salidas no conformes. "Abierta vencida"</t>
    </r>
  </si>
  <si>
    <r>
      <rPr>
        <sz val="11"/>
        <rFont val="Calibri"/>
        <family val="2"/>
      </rPr>
      <t xml:space="preserve">En el link: </t>
    </r>
    <r>
      <rPr>
        <u/>
        <sz val="11"/>
        <rFont val="Calibri"/>
        <family val="2"/>
      </rPr>
      <t>https://intranet.culturarecreacionydeporte.gov.co/mipg/actualizacion-de-la-documentacion-de-los-procesos-v9/procesos-misionales</t>
    </r>
    <r>
      <rPr>
        <sz val="11"/>
        <rFont val="Calibri"/>
        <family val="2"/>
      </rPr>
      <t xml:space="preserve">, se evidencia la publicación en Cultunet de las fichas de los Procesos Misionales. En el Procedimiento:  SEG-PR-03 Criterios de Calidad de los Bienes y Servicios de la SCRD que se encuentra en el link: </t>
    </r>
    <r>
      <rPr>
        <u/>
        <sz val="11"/>
        <rFont val="Calibri"/>
        <family val="2"/>
      </rPr>
      <t>https://www.culturarecreacionydeporte.gov.co/es/transparencia-acceso-informacion-publica/informacion-entidad/seg-pr-03-v1-criterios-de-calidad-de</t>
    </r>
    <r>
      <rPr>
        <sz val="11"/>
        <rFont val="Calibri"/>
        <family val="2"/>
      </rPr>
      <t xml:space="preserve">, se evidencian los controles e instrumentos que se establecieron e incluyeron en el procedimiento -PR-03 Criterios de Calidad de los Bienes y Servicios de la SCRD con los enlaces de gestión el 20 de mayo para lograr identificar las desviaciones al no cumplimiento de los criterios de los productos y servicios definidos en las fichas de productos y servicios. En radicado de Orfeo No. 20221700388193, se evidencia acta de socialización del r procedimiento V1 de Criterios de Calidad, aprobado el 3 de agosto de 2022. En radicado de Orfeo No. 20221700503853 se evidencia el reporte por parte de la Oficina de Planeación de la implementación del procedimiento por parte de los procesos misionales, al radicar formalmente la ficha de productos y servicios y el reporte de cumplimiento de productos y servicios. En los radicados de Orfeo Nos. 20223100411633, 20223100411603, 20222200405063, 20222200391773, 20229000389213, 20223100388353, 20223100388343, 20222100387223, 20222100381773, se evidencia el reporte de cumplimiento productos y servicios de las  diferentes áreas </t>
    </r>
  </si>
  <si>
    <r>
      <t>La Oficina de Control Interno en su informe de auditoría realizado mediante radicado 20221400297093:</t>
    </r>
    <r>
      <rPr>
        <i/>
        <sz val="9"/>
        <rFont val="Calibri"/>
        <family val="2"/>
      </rPr>
      <t xml:space="preserve"> “5.1.2. Oportunidad de Mejora No.2: Control sobre las novedades presentadas por el personal de planta (Soportes documentales de las hojas de vida) y actualización en la plataforma del SIDEAP. ● 1033740407 MURILLO GARZÓN DIANA CAROLINA Una vez revisada la formación de académica registrada en el SIDEAP, se identificó en la hoja de vida de la funcionaria que su grado de escolaridad es profesional como “Ingeniería en Informática” con fecha de grado 01/10/2021, sin embargo, una vez revisado el soporte se evidenció que la funcionaria no tenía cargado el diploma sino una certificación con el estado de “cursando estudios de ingeniería informática”. Adicionalmente, es necesario precisar que la funcionaria radicó el diploma e informó mediante el Sistema de Gestión Documental - Orfeo, la novedad de actualización de su formación académica al Grupo Interno de Trabajo de Talento Humano; denotándose en el historial de la plataforma, que el personal responsable del manejo de información relacionada con la hoja de vida se encontraba enterado de la referida novedad.” “5.5.1. Oportunidad de Mejora N.º 5.: Registro de situaciones administrativas en la plataforma SIDEAP. Dentro de las situaciones administrativas de licencias de: maternidad, luto, vacaciones, ordinaria o no remunerada, se tomó el muestreo de 12 registros, realizando la verificación de los actos administrativos de las licencias radicadas debidamente en el sistema ORFEO. Donde se evidencia en el link de “Actos Administrativos” de la plataforma SIDEAP, que el 83% de los usuarios cuenta con la información actualizado de sus situaciones administrativas, sin embargo, el 17%, que corresponde a 2 registros, no se encuentran cargados, conllevando a la no actualización oportuna de la información en el usuario de cada funcionario”</t>
    </r>
  </si>
  <si>
    <r>
      <rPr>
        <sz val="9"/>
        <rFont val="Calibri, sans-serif"/>
      </rPr>
      <t xml:space="preserve">La oficina de Control interno, en su informe de auditoría con radicado 20221400462073 recomendó:  </t>
    </r>
    <r>
      <rPr>
        <i/>
        <sz val="9"/>
        <rFont val="Calibri, sans-serif"/>
      </rPr>
      <t>Establecer los puntos de control necesarios a fin de asegurar que los valores pagados por concepto de Indemnización por vacaciones causadas y no disfrutadas, se reconozcan únicamente al retiro definitivo del servidor 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t>
    </r>
  </si>
  <si>
    <r>
      <t xml:space="preserve">La Oficina de Control Interno en su informe de auditoría realizado mediante radicado 20221400297093 indicó lo siguiente: </t>
    </r>
    <r>
      <rPr>
        <i/>
        <sz val="9"/>
        <rFont val="Calibri"/>
        <family val="2"/>
      </rPr>
      <t xml:space="preserve"> “5.4.1. Oportunidad de Mejora No.4.: Presentación extemporánea de los reportes mensuales de información al SIDEAP Grupo Interno de Trabajo de Talento Humano. Una vez verificada los reportes mensuales de información al SIDEAP por parte del Grupo Interno de Trabajo de Talento Humano, frente a la existencia de las 14 certificaciones y que las mismas estuvieran diligenciadas según el formato del SIDEAP, se procedió a revisar la oportunidad de presentación. Se remitió por correo electrónico del 09 de julio de 2021, la certificación de actualización de información de la planta de personal del mes de junio de 2021, incumpliendo lo establecido en Circular Externa 020 de 2017, que establece fecha máxima de envío de los reportes en los primeros 5 días hábiles de cada mes, como se registra a continuación”</t>
    </r>
  </si>
  <si>
    <r>
      <rPr>
        <sz val="11"/>
        <rFont val="Arial"/>
        <family val="2"/>
      </rPr>
      <t>La oficina de Control interno, en su informe de auditoría con radicado 20221400462073 recomendó:</t>
    </r>
    <r>
      <rPr>
        <i/>
        <sz val="11"/>
        <rFont val="Arial"/>
        <family val="2"/>
      </rPr>
      <t xml:space="preserve"> "Realizar una consulta ante la Secretaría Distrital
de Hacienda, con relación al principio de anualidad en el pago de horas extras y con base en ello, soportar adecuadamente la decisión que se tome
en esta materia."</t>
    </r>
  </si>
  <si>
    <r>
      <t xml:space="preserve">En su informe de auditoría al proceso de Gestión Financiera, del 2 de septiembre de 2022, la Oficina de Control Interno encontró como incumplimiento:
</t>
    </r>
    <r>
      <rPr>
        <i/>
        <sz val="11"/>
        <rFont val="Calibri"/>
        <family val="2"/>
      </rPr>
      <t>“3.9.1. Incumplimiento No. 4: Documento Pendiente de Actualización 
- En la descripción de las actividades no se tienen identificados los puntos de control del procedimiento. 
- No se incluyen las descripciones de las compuertas (signos de decisión) las cuales demuestran que se debe se tomar una decisión y que el flujo del proceso va a seguir ciertos pasos según esta decisión, lo cual no hace fácilmente comprensible la secuencia del procedimiento. 
- Los puntos de control identificados no corresponden con las actividades descritas en el procedimiento. 
- Lo anterior incumpliendo el Manual de elaboración y control de documentos del sistema de gestión de la SCRD Numeral 7”</t>
    </r>
  </si>
  <si>
    <r>
      <rPr>
        <sz val="11"/>
        <rFont val="Calibri"/>
        <family val="2"/>
      </rPr>
      <t xml:space="preserve">En radicado de Orfeo No. 20227000469693, se evidencia lista de asistencia a la capacitación: Términos Legales de las PQRS e importancia de asociar las respuestas y vinculo de la reunión </t>
    </r>
    <r>
      <rPr>
        <u/>
        <sz val="11"/>
        <rFont val="Calibri"/>
        <family val="2"/>
      </rPr>
      <t>https://meet.google.com/zhx-vtqz-kev?authuser=1</t>
    </r>
    <r>
      <rPr>
        <sz val="11"/>
        <rFont val="Calibri"/>
        <family val="2"/>
      </rPr>
      <t xml:space="preserve"> ; en los radicados de Orfeo Nos.   20227000442913 y 20227000501003, se evidencian Actas de muestreo - revisión calidad de respuestas derechos de petición, mes de octubre de 2022; en radicado de Orfeo No. xxxxx  se evidencian comunicaciones internas dirigidas a subsecretarios(as), directores(as), jefes de oficina y coordinadores de las dependencias que incumplan con la asociación de las respuestas a las PQRS con copia a la Oficina de Control Interno Disciplinario; en radicados de Orfeo Nos. 20227000458733, 20227000458863 y 20227000524783, se evidenciaron las comunicaciones internas a los procesos acerca del Incumplimiento criterios de oportunidad y manejo del sistema meses noviembre con corte a octubre y diciembre corte a noviembre de 2022 
 </t>
    </r>
  </si>
  <si>
    <r>
      <t xml:space="preserve">Observación No 16 Incumplimiento Plan de mejoramiento: Al realizar el seguimiento a las acciones establecidas para los hallazgos u observaciones realizadas en los diferentes planes de mejoramiento internos relacionados anteriormente, se pudo evidenciar que en promedio se realizó una gestión para dar cumplimiento a los Planes de Mejoramiento del 25%, y que, a la fecha de seguimiento, el 80% de las acciones se encuentran incumplidas, de acuerdo a las fechas de cierre estipuladas por la Dirección de Lectura y Bibliotecas. </t>
    </r>
    <r>
      <rPr>
        <b/>
        <sz val="9"/>
        <rFont val="Calibri"/>
        <family val="2"/>
      </rPr>
      <t>Incumpliendo</t>
    </r>
    <r>
      <rPr>
        <sz val="9"/>
        <rFont val="Calibri"/>
        <family val="2"/>
      </rPr>
      <t xml:space="preserve"> Para la OBS 16: Artículo 2 de la ley 87 de 1993, en su literal que establece “f. Definir y aplicar medidas para prevenir los riesgos, detectar y corregir las desviaciones que se presenten en la organización y que puedan afectar el logro de sus objetivos”.</t>
    </r>
  </si>
  <si>
    <r>
      <rPr>
        <sz val="11"/>
        <rFont val="Calibri"/>
        <family val="2"/>
      </rPr>
      <t xml:space="preserve">Se modificó el procedimiento de Prestación de servicios administrativos  procedimiento_prestacion_de_servicios_administrativos_adm-pr-02.pdf modificado   
Se incluye formato de solicitud de servicios  con los requerimientos técnicos necesaros para definir y precisar el servicio requerido
</t>
    </r>
    <r>
      <rPr>
        <u/>
        <sz val="11"/>
        <rFont val="Calibri"/>
        <family val="2"/>
      </rPr>
      <t>https://docs.google.com/forms/d/e/1FAIpQLSe-yCbt3YfQyQb808H8oIXqMgCbgFILWnpSWb2ZeAPs_5lSBw/viewform</t>
    </r>
  </si>
  <si>
    <r>
      <rPr>
        <sz val="11"/>
        <rFont val="Calibri"/>
        <family val="2"/>
      </rPr>
      <t xml:space="preserve">Procedimiento de Prestación de servicios administrativos  procedimiento_prestacion_de_servicios_administrativos_adm-pr-02.pdf modificado   
Se incluye formato de solicitud de servicios  el cual contiene  los requerimientos técnicos necesaros para definir y precisar el alcande del  servicio requerido
</t>
    </r>
    <r>
      <rPr>
        <u/>
        <sz val="11"/>
        <rFont val="Calibri"/>
        <family val="2"/>
      </rPr>
      <t>https://docs.google.com/forms/d/e/1FAIpQLSe-yCbt3YfQyQb808H8oIXqMgCbgFILWnpSWb2ZeAPs_5lSBw/viewform</t>
    </r>
  </si>
  <si>
    <t xml:space="preserve">   
10/10/2022
20237100000573
  </t>
  </si>
  <si>
    <r>
      <t xml:space="preserve">La acción No 1. 
</t>
    </r>
    <r>
      <rPr>
        <sz val="11"/>
        <rFont val="Calibri"/>
        <family val="2"/>
      </rPr>
      <t>Se da por cumplida de acuerdo a la evidencia aportada.</t>
    </r>
    <r>
      <rPr>
        <b/>
        <sz val="11"/>
        <rFont val="Calibri"/>
        <family val="2"/>
      </rPr>
      <t xml:space="preserve">
La acción No. 2 
</t>
    </r>
    <r>
      <rPr>
        <sz val="11"/>
        <rFont val="Calibri"/>
        <family val="2"/>
      </rPr>
      <t xml:space="preserve">Se evidencia la formulación del plan de mantenimiento año 2023, sin embargo no se evidencia la aprobación y oficialización del documento.
</t>
    </r>
    <r>
      <rPr>
        <b/>
        <sz val="11"/>
        <rFont val="Calibri"/>
        <family val="2"/>
      </rPr>
      <t xml:space="preserve">La acción No. 3 
</t>
    </r>
    <r>
      <rPr>
        <sz val="11"/>
        <rFont val="Calibri"/>
        <family val="2"/>
      </rPr>
      <t>No se evidencian soportes del desarrollo de la tercera actividad propuesta.</t>
    </r>
  </si>
  <si>
    <t>https://intranet.culturarecreacionydeporte.gov.co/mipg/actualizacion-de-la-documentacion-de-los-procesos-v9/procesos-de-apoyo/gestion-administrativa
Nº20237100000683
No. 2023710000082300002</t>
  </si>
  <si>
    <r>
      <rPr>
        <sz val="11"/>
        <rFont val="Calibri"/>
        <family val="2"/>
      </rPr>
      <t xml:space="preserve">1. Radicado Orfeo 20231700043633
Link publicación intranet
https://intranet.culturarecreacionydeporte.gov.co/mipg/actualizacionde-la-documentacion-de-los-procesos-v9/procesosestrategicos/direccionamiento
Link de transparencia
</t>
    </r>
    <r>
      <rPr>
        <u/>
        <sz val="11"/>
        <rFont val="Calibri"/>
        <family val="2"/>
      </rPr>
      <t xml:space="preserve">https://www.culturarecreacionydeporte.gov.co/es/transparenciaacceso-informacion-publica/planeacion-presupuesto-informes/plande-accion
</t>
    </r>
    <r>
      <rPr>
        <sz val="11"/>
        <rFont val="Calibri"/>
        <family val="2"/>
      </rPr>
      <t xml:space="preserve">2. Acta de comité del 23 de enero de 2022
3. Link de transparencia
</t>
    </r>
    <r>
      <rPr>
        <u/>
        <sz val="11"/>
        <rFont val="Calibri"/>
        <family val="2"/>
      </rPr>
      <t xml:space="preserve">https://www.culturarecreacionydeporte.gov.co/es/transparenciaacceso-informacion-publica/planeacion-presupuesto-informes/plande-accion
</t>
    </r>
    <r>
      <rPr>
        <sz val="11"/>
        <rFont val="Calibri"/>
        <family val="2"/>
      </rPr>
      <t xml:space="preserve">4. Acta de comité del 23 de enero de 2022
</t>
    </r>
  </si>
  <si>
    <r>
      <t xml:space="preserve">En su informe de auditoría al proceso de Gestión Financiera, del 2 de septiembre de 2022, la Oficina de Control Interno encontró como incumplimiento: 
</t>
    </r>
    <r>
      <rPr>
        <i/>
        <sz val="11"/>
        <rFont val="Calibri"/>
        <family val="2"/>
      </rPr>
      <t xml:space="preserve">“En el expediente de Orfeo No. 202272001000100001E, de propiedad del GIT de Gestión Financiera, correspondiente a los Certificados de Disponibilidad Presupuestal se evidencian solicitudes de CDP, con las siguientes falencias: 
1. Documentos que se encuentran sin firma de la Oficina Asesora de Planeación, perteneciendo a gastos de inversión, entre otros los siguientes:(7 radicados), 
2. Solicitudes de CDP, que no se encuentran en el expediente correspondiente a los de CDP de la vigencia, por ejemplo: (30 radicados), 
3. Solicitudes que no se encuentran en el expediente correspondiente y no tienen la firma de la Oficina Asesora de Planeación, siendo recursos para inversión: (7 radicados)
3.2.2. Incumplimiento No. 1: Incumplimiento al procedimiento FIN-PR-01 1 “EXPEDICIÓN DE CERTIFICADO DE DISPONIBILIDAD PRESUPUESTAL (CDP)” numerales 2 y 11 y los numerales 2 y 8 del procedimiento PR-FIN-02 que se encontraba vigente al momento de la realización de la auditoria.”
</t>
    </r>
  </si>
  <si>
    <r>
      <rPr>
        <sz val="11"/>
        <rFont val="Calibri"/>
        <family val="2"/>
      </rPr>
      <t xml:space="preserve">1. Procedimiento de expedición de certificado de expedición presupuestal (CDP) actualizado, al cual se puede acceder en el link </t>
    </r>
    <r>
      <rPr>
        <u/>
        <sz val="11"/>
        <rFont val="Calibri"/>
        <family val="2"/>
      </rPr>
      <t>https://intranet.culturarecreacionydeporte.gov.co/sites/default/files/archivos_paginas/20231700094483_procedimiento_expedicion_de_certificado_de_disponibilidad_presupuestal_cdp.pdf#overlay-context=mipg/documentacion-del-sistema-de-gestion-mipg/procesos-de-apoyo/gestion-financiera</t>
    </r>
    <r>
      <rPr>
        <sz val="11"/>
        <rFont val="Calibri"/>
        <family val="2"/>
      </rPr>
      <t xml:space="preserve">
2. Tips publicados en Cultunet en el link </t>
    </r>
    <r>
      <rPr>
        <u/>
        <sz val="11"/>
        <rFont val="Calibri"/>
        <family val="2"/>
      </rPr>
      <t>https://intranet.culturarecreacionydeporte.gov.co/procedimiento-para-la-expedicion-de-certificados-de-disponibilidad-presupuestal</t>
    </r>
  </si>
  <si>
    <t>HERRAMIENTA PARA ADMINISTRACIÓN DE LA MEJORA DE LOS PROCESOS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</si>
</sst>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m/yyyy"/>
    <numFmt numFmtId="165" formatCode="dd/mm/yyyy"/>
    <numFmt numFmtId="166" formatCode="dd\-mm\-yyyy"/>
    <numFmt numFmtId="167" formatCode="yyyy\-mm\-dd"/>
    <numFmt numFmtId="168" formatCode="dd/mm/yy"/>
    <numFmt numFmtId="169" formatCode="yyyy/m/d"/>
  </numFmts>
  <fonts count="60">
    <font>
      <sz val="11"/>
      <color rgb="FF000000"/>
      <name val="Calibri"/>
      <scheme val="minor"/>
    </font>
    <font>
      <sz val="11"/>
      <color theme="1"/>
      <name val="Calibri"/>
    </font>
    <font>
      <sz val="11"/>
      <color rgb="FF000000"/>
      <name val="Calibri"/>
    </font>
    <font>
      <sz val="11"/>
      <color rgb="FF000000"/>
      <name val="Arial"/>
    </font>
    <font>
      <b/>
      <sz val="11"/>
      <color rgb="FF000000"/>
      <name val="Arial"/>
    </font>
    <font>
      <sz val="11"/>
      <name val="Calibri"/>
    </font>
    <font>
      <sz val="14"/>
      <color rgb="FF000000"/>
      <name val="Arial"/>
    </font>
    <font>
      <b/>
      <sz val="11"/>
      <color rgb="FF000000"/>
      <name val="Calibri"/>
    </font>
    <font>
      <b/>
      <sz val="12"/>
      <color rgb="FF000000"/>
      <name val="Arial"/>
    </font>
    <font>
      <sz val="11"/>
      <color theme="1"/>
      <name val="Calibri"/>
      <scheme val="minor"/>
    </font>
    <font>
      <b/>
      <sz val="14"/>
      <color rgb="FF000000"/>
      <name val="Arial"/>
    </font>
    <font>
      <b/>
      <sz val="8"/>
      <color rgb="FF000000"/>
      <name val="Arial"/>
    </font>
    <font>
      <sz val="8"/>
      <color rgb="FF000000"/>
      <name val="Arial"/>
    </font>
    <font>
      <b/>
      <sz val="6"/>
      <color rgb="FF000000"/>
      <name val="Arial"/>
    </font>
    <font>
      <sz val="9"/>
      <color theme="1"/>
      <name val="Calibri"/>
    </font>
    <font>
      <sz val="8"/>
      <color rgb="FF000000"/>
      <name val="Calibri"/>
    </font>
    <font>
      <b/>
      <sz val="16"/>
      <color rgb="FFFF0000"/>
      <name val="Calibri"/>
    </font>
    <font>
      <b/>
      <sz val="6"/>
      <color rgb="FFFF0000"/>
      <name val="Arial"/>
    </font>
    <font>
      <b/>
      <sz val="6"/>
      <color rgb="FF00B050"/>
      <name val="Arial"/>
    </font>
    <font>
      <sz val="6"/>
      <color rgb="FF00B050"/>
      <name val="Arial"/>
    </font>
    <font>
      <sz val="11"/>
      <name val="Calibri"/>
      <family val="2"/>
    </font>
    <font>
      <sz val="11"/>
      <name val="Arial"/>
      <family val="2"/>
    </font>
    <font>
      <sz val="12"/>
      <name val="Arial"/>
      <family val="2"/>
    </font>
    <font>
      <sz val="11"/>
      <name val="Calibri"/>
      <family val="2"/>
      <scheme val="minor"/>
    </font>
    <font>
      <b/>
      <sz val="11"/>
      <name val="Calibri"/>
      <family val="2"/>
    </font>
    <font>
      <b/>
      <sz val="11"/>
      <name val="Arial"/>
      <family val="2"/>
    </font>
    <font>
      <b/>
      <sz val="12"/>
      <name val="Arial"/>
      <family val="2"/>
    </font>
    <font>
      <b/>
      <sz val="11"/>
      <name val="Calibri"/>
      <family val="2"/>
      <scheme val="minor"/>
    </font>
    <font>
      <sz val="10"/>
      <name val="Arial"/>
      <family val="2"/>
    </font>
    <font>
      <sz val="12"/>
      <name val="Calibri"/>
      <family val="2"/>
    </font>
    <font>
      <sz val="9"/>
      <name val="Arial"/>
      <family val="2"/>
    </font>
    <font>
      <u/>
      <sz val="11"/>
      <name val="Calibri"/>
      <family val="2"/>
    </font>
    <font>
      <sz val="10"/>
      <name val="Calibri"/>
      <family val="2"/>
    </font>
    <font>
      <b/>
      <sz val="12"/>
      <name val="Calibri"/>
      <family val="2"/>
    </font>
    <font>
      <i/>
      <sz val="11"/>
      <name val="Calibri"/>
      <family val="2"/>
    </font>
    <font>
      <sz val="9"/>
      <name val="Calibri"/>
      <family val="2"/>
    </font>
    <font>
      <sz val="8"/>
      <name val="Calibri"/>
      <family val="2"/>
    </font>
    <font>
      <i/>
      <sz val="10"/>
      <name val="Calibri, sans-serif"/>
    </font>
    <font>
      <sz val="10"/>
      <name val="Calibri, sans-serif"/>
    </font>
    <font>
      <i/>
      <sz val="8"/>
      <name val="Calibri"/>
      <family val="2"/>
    </font>
    <font>
      <sz val="9"/>
      <name val="Verdana"/>
      <family val="2"/>
    </font>
    <font>
      <sz val="11"/>
      <name val="Inconsolata"/>
    </font>
    <font>
      <b/>
      <sz val="24"/>
      <name val="Calibri"/>
      <family val="2"/>
    </font>
    <font>
      <b/>
      <sz val="14"/>
      <name val="Calibri"/>
      <family val="2"/>
    </font>
    <font>
      <b/>
      <sz val="10"/>
      <name val="Calibri"/>
      <family val="2"/>
    </font>
    <font>
      <sz val="24"/>
      <name val="Calibri"/>
      <family val="2"/>
    </font>
    <font>
      <b/>
      <sz val="9"/>
      <name val="Calibri"/>
      <family val="2"/>
    </font>
    <font>
      <sz val="11"/>
      <name val="Calibri, sans-serif"/>
    </font>
    <font>
      <b/>
      <sz val="11"/>
      <name val="Calibri, sans-serif"/>
    </font>
    <font>
      <b/>
      <i/>
      <sz val="11"/>
      <name val="Calibri"/>
      <family val="2"/>
    </font>
    <font>
      <u/>
      <sz val="12"/>
      <name val="Calibri"/>
      <family val="2"/>
    </font>
    <font>
      <sz val="11"/>
      <name val="Times New Roman"/>
      <family val="1"/>
    </font>
    <font>
      <b/>
      <sz val="8"/>
      <name val="Verdana"/>
      <family val="2"/>
    </font>
    <font>
      <i/>
      <sz val="9"/>
      <name val="Calibri"/>
      <family val="2"/>
    </font>
    <font>
      <sz val="9"/>
      <name val="Calibri, sans-serif"/>
    </font>
    <font>
      <i/>
      <sz val="9"/>
      <name val="Calibri, sans-serif"/>
    </font>
    <font>
      <i/>
      <sz val="11"/>
      <name val="Arial"/>
      <family val="2"/>
    </font>
    <font>
      <b/>
      <sz val="8"/>
      <name val="Arial"/>
      <family val="2"/>
    </font>
    <font>
      <sz val="11"/>
      <name val="Docs-Calibri"/>
    </font>
    <font>
      <sz val="14"/>
      <color rgb="FF000000"/>
      <name val="Arial"/>
      <family val="2"/>
    </font>
  </fonts>
  <fills count="23">
    <fill>
      <patternFill patternType="none"/>
    </fill>
    <fill>
      <patternFill patternType="gray125"/>
    </fill>
    <fill>
      <patternFill patternType="solid">
        <fgColor rgb="FF99CCFF"/>
        <bgColor rgb="FF99CCFF"/>
      </patternFill>
    </fill>
    <fill>
      <patternFill patternType="solid">
        <fgColor rgb="FF66FF99"/>
        <bgColor rgb="FF66FF99"/>
      </patternFill>
    </fill>
    <fill>
      <patternFill patternType="solid">
        <fgColor rgb="FFFFC000"/>
        <bgColor rgb="FFFFC000"/>
      </patternFill>
    </fill>
    <fill>
      <patternFill patternType="solid">
        <fgColor rgb="FFFFFF00"/>
        <bgColor rgb="FFFFFF00"/>
      </patternFill>
    </fill>
    <fill>
      <patternFill patternType="solid">
        <fgColor rgb="FF00FFFF"/>
        <bgColor rgb="FF00FFFF"/>
      </patternFill>
    </fill>
    <fill>
      <patternFill patternType="solid">
        <fgColor theme="0"/>
        <bgColor theme="0"/>
      </patternFill>
    </fill>
    <fill>
      <patternFill patternType="solid">
        <fgColor rgb="FFFFFFFF"/>
        <bgColor rgb="FFFFFFFF"/>
      </patternFill>
    </fill>
    <fill>
      <patternFill patternType="solid">
        <fgColor theme="1"/>
        <bgColor theme="1"/>
      </patternFill>
    </fill>
    <fill>
      <patternFill patternType="solid">
        <fgColor rgb="FFFEF2CB"/>
        <bgColor rgb="FFFEF2CB"/>
      </patternFill>
    </fill>
    <fill>
      <patternFill patternType="solid">
        <fgColor rgb="FFFF0000"/>
        <bgColor rgb="FFFF0000"/>
      </patternFill>
    </fill>
    <fill>
      <patternFill patternType="solid">
        <fgColor rgb="FFE2EFD9"/>
        <bgColor rgb="FFE2EFD9"/>
      </patternFill>
    </fill>
    <fill>
      <patternFill patternType="solid">
        <fgColor rgb="FFFF9900"/>
        <bgColor rgb="FFFF9900"/>
      </patternFill>
    </fill>
    <fill>
      <patternFill patternType="solid">
        <fgColor rgb="FFCCCCCC"/>
        <bgColor rgb="FFCCCCCC"/>
      </patternFill>
    </fill>
    <fill>
      <patternFill patternType="solid">
        <fgColor theme="0"/>
        <bgColor indexed="64"/>
      </patternFill>
    </fill>
    <fill>
      <patternFill patternType="solid">
        <fgColor theme="0"/>
        <bgColor theme="9"/>
      </patternFill>
    </fill>
    <fill>
      <patternFill patternType="solid">
        <fgColor theme="0"/>
        <bgColor rgb="FFFFFFFF"/>
      </patternFill>
    </fill>
    <fill>
      <patternFill patternType="solid">
        <fgColor theme="0"/>
        <bgColor rgb="FFFF0000"/>
      </patternFill>
    </fill>
    <fill>
      <patternFill patternType="solid">
        <fgColor theme="0"/>
        <bgColor rgb="FFFFFF00"/>
      </patternFill>
    </fill>
    <fill>
      <patternFill patternType="solid">
        <fgColor theme="0"/>
        <bgColor rgb="FFFFD966"/>
      </patternFill>
    </fill>
    <fill>
      <patternFill patternType="solid">
        <fgColor theme="0"/>
        <bgColor rgb="FFFF9900"/>
      </patternFill>
    </fill>
    <fill>
      <patternFill patternType="solid">
        <fgColor theme="0"/>
        <bgColor rgb="FF00CC33"/>
      </patternFill>
    </fill>
  </fills>
  <borders count="27">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style="thin">
        <color rgb="FF000000"/>
      </bottom>
      <diagonal/>
    </border>
    <border>
      <left style="thin">
        <color rgb="FF000000"/>
      </left>
      <right/>
      <top/>
      <bottom style="thin">
        <color rgb="FF000000"/>
      </bottom>
      <diagonal/>
    </border>
    <border>
      <left/>
      <right/>
      <top/>
      <bottom/>
      <diagonal/>
    </border>
    <border>
      <left style="thin">
        <color rgb="FF377584"/>
      </left>
      <right style="thin">
        <color rgb="FF377584"/>
      </right>
      <top style="thin">
        <color rgb="FF377584"/>
      </top>
      <bottom style="thin">
        <color rgb="FF377584"/>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4">
    <xf numFmtId="0" fontId="0" fillId="0" borderId="0" xfId="0"/>
    <xf numFmtId="0" fontId="1" fillId="0" borderId="0" xfId="0" applyFont="1"/>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4"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7" fillId="0" borderId="0" xfId="0" applyFont="1" applyAlignment="1">
      <alignment horizontal="center"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2" fillId="0" borderId="18" xfId="0" applyFont="1" applyBorder="1" applyAlignment="1">
      <alignment wrapText="1"/>
    </xf>
    <xf numFmtId="0" fontId="2" fillId="0" borderId="0" xfId="0" applyFont="1" applyAlignment="1">
      <alignment wrapText="1"/>
    </xf>
    <xf numFmtId="0" fontId="2" fillId="0" borderId="0" xfId="0" applyFont="1" applyAlignment="1">
      <alignment horizontal="center" vertical="center" wrapText="1"/>
    </xf>
    <xf numFmtId="0" fontId="9" fillId="0" borderId="0" xfId="0" applyFont="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1" fontId="11" fillId="7" borderId="20" xfId="0" applyNumberFormat="1" applyFont="1" applyFill="1" applyBorder="1" applyAlignment="1">
      <alignment horizontal="center" vertical="center" wrapText="1"/>
    </xf>
    <xf numFmtId="0" fontId="12" fillId="7" borderId="20" xfId="0" applyFont="1" applyFill="1" applyBorder="1" applyAlignment="1">
      <alignment horizontal="left" vertical="center" wrapText="1"/>
    </xf>
    <xf numFmtId="0" fontId="12" fillId="7" borderId="20" xfId="0" applyFont="1" applyFill="1" applyBorder="1" applyAlignment="1">
      <alignment horizontal="center" vertical="center" wrapText="1"/>
    </xf>
    <xf numFmtId="0" fontId="10" fillId="0" borderId="7"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164" fontId="12" fillId="7" borderId="20" xfId="0" applyNumberFormat="1" applyFont="1" applyFill="1" applyBorder="1" applyAlignment="1">
      <alignment horizontal="left" vertical="center" wrapText="1"/>
    </xf>
    <xf numFmtId="164" fontId="12" fillId="7" borderId="20" xfId="0" applyNumberFormat="1" applyFont="1" applyFill="1" applyBorder="1" applyAlignment="1">
      <alignment horizontal="center" vertical="center" wrapText="1"/>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23" xfId="0" applyFont="1" applyFill="1" applyBorder="1"/>
    <xf numFmtId="0" fontId="3" fillId="2" borderId="23" xfId="0" applyFont="1" applyFill="1" applyBorder="1" applyAlignment="1">
      <alignment horizontal="left"/>
    </xf>
    <xf numFmtId="0" fontId="8" fillId="7" borderId="20" xfId="0" applyFont="1" applyFill="1" applyBorder="1" applyAlignment="1">
      <alignment horizontal="left" vertical="center" wrapText="1"/>
    </xf>
    <xf numFmtId="0" fontId="8" fillId="7" borderId="20"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0" xfId="0" applyFont="1" applyFill="1" applyBorder="1" applyAlignment="1">
      <alignment horizontal="center" vertical="top" wrapText="1"/>
    </xf>
    <xf numFmtId="0" fontId="1" fillId="0" borderId="0" xfId="0" applyFont="1" applyAlignment="1">
      <alignment horizontal="center" vertical="top" wrapText="1"/>
    </xf>
    <xf numFmtId="0" fontId="2" fillId="7" borderId="20" xfId="0" applyFont="1" applyFill="1" applyBorder="1" applyAlignment="1">
      <alignment horizontal="center" vertical="center" wrapText="1"/>
    </xf>
    <xf numFmtId="0" fontId="2" fillId="13" borderId="20" xfId="0" applyFont="1" applyFill="1" applyBorder="1" applyAlignment="1">
      <alignment horizontal="center" vertical="center" wrapText="1"/>
    </xf>
    <xf numFmtId="0" fontId="2" fillId="7" borderId="20" xfId="0" applyFont="1" applyFill="1" applyBorder="1" applyAlignment="1">
      <alignment horizontal="center" vertical="top" wrapText="1"/>
    </xf>
    <xf numFmtId="0" fontId="1" fillId="0" borderId="0" xfId="0" applyFont="1" applyAlignment="1">
      <alignment horizontal="center" vertical="center"/>
    </xf>
    <xf numFmtId="1" fontId="2" fillId="0" borderId="0" xfId="0" applyNumberFormat="1" applyFont="1" applyAlignment="1">
      <alignment horizontal="center" vertical="center"/>
    </xf>
    <xf numFmtId="0" fontId="7" fillId="0" borderId="0" xfId="0" applyFont="1" applyAlignment="1">
      <alignment horizontal="center" vertical="top" wrapText="1"/>
    </xf>
    <xf numFmtId="1" fontId="2" fillId="0" borderId="0" xfId="0" applyNumberFormat="1" applyFont="1" applyAlignment="1">
      <alignment horizontal="center" vertical="top" wrapText="1"/>
    </xf>
    <xf numFmtId="0" fontId="7" fillId="14" borderId="20" xfId="0" applyFont="1" applyFill="1" applyBorder="1" applyAlignment="1">
      <alignment horizontal="center" vertical="center" wrapText="1"/>
    </xf>
    <xf numFmtId="0" fontId="1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4" fillId="0" borderId="0" xfId="0" applyFont="1"/>
    <xf numFmtId="0" fontId="15" fillId="0" borderId="0" xfId="0" applyFont="1" applyAlignment="1">
      <alignment horizontal="center"/>
    </xf>
    <xf numFmtId="0" fontId="15" fillId="0" borderId="0" xfId="0" applyFont="1" applyAlignment="1">
      <alignment horizontal="center" vertical="center"/>
    </xf>
    <xf numFmtId="1" fontId="2" fillId="0" borderId="0" xfId="0" applyNumberFormat="1" applyFont="1" applyAlignment="1">
      <alignment horizontal="center"/>
    </xf>
    <xf numFmtId="0" fontId="1" fillId="0" borderId="0" xfId="0" applyFont="1" applyAlignment="1">
      <alignment horizontal="center"/>
    </xf>
    <xf numFmtId="0" fontId="9" fillId="0" borderId="0" xfId="0" applyFont="1" applyAlignment="1">
      <alignment horizontal="left"/>
    </xf>
    <xf numFmtId="0" fontId="9" fillId="0" borderId="0" xfId="0" applyFont="1" applyAlignment="1">
      <alignment vertical="center"/>
    </xf>
    <xf numFmtId="0" fontId="1" fillId="7" borderId="20" xfId="0" applyFont="1" applyFill="1" applyBorder="1" applyAlignment="1">
      <alignment vertical="center"/>
    </xf>
    <xf numFmtId="0" fontId="1" fillId="7" borderId="20" xfId="0" applyFont="1" applyFill="1" applyBorder="1" applyAlignment="1">
      <alignment horizontal="left"/>
    </xf>
    <xf numFmtId="0" fontId="1" fillId="7" borderId="20" xfId="0" applyFont="1" applyFill="1" applyBorder="1" applyAlignment="1">
      <alignment horizontal="center"/>
    </xf>
    <xf numFmtId="0" fontId="9" fillId="0" borderId="0" xfId="0" applyFont="1"/>
    <xf numFmtId="0" fontId="9" fillId="0" borderId="0" xfId="0" applyFont="1" applyAlignment="1">
      <alignment horizontal="center"/>
    </xf>
    <xf numFmtId="0" fontId="4" fillId="0" borderId="0" xfId="0" applyFont="1" applyAlignment="1">
      <alignment horizontal="center" vertical="center" wrapText="1"/>
    </xf>
    <xf numFmtId="0" fontId="5" fillId="0" borderId="1" xfId="0" applyFont="1" applyBorder="1"/>
    <xf numFmtId="0" fontId="0" fillId="0" borderId="0" xfId="0"/>
    <xf numFmtId="0" fontId="5" fillId="0" borderId="9" xfId="0" applyFont="1" applyBorder="1"/>
    <xf numFmtId="0" fontId="5" fillId="0" borderId="8" xfId="0" applyFont="1" applyBorder="1"/>
    <xf numFmtId="0" fontId="4" fillId="0" borderId="6" xfId="0" applyFont="1" applyBorder="1" applyAlignment="1">
      <alignment horizontal="left" vertical="center"/>
    </xf>
    <xf numFmtId="0" fontId="5" fillId="0" borderId="5" xfId="0" applyFont="1" applyBorder="1"/>
    <xf numFmtId="164" fontId="4" fillId="0" borderId="6" xfId="0" applyNumberFormat="1" applyFont="1" applyBorder="1" applyAlignment="1">
      <alignment horizontal="left" vertical="center"/>
    </xf>
    <xf numFmtId="0" fontId="4" fillId="3" borderId="13" xfId="0" applyFont="1" applyFill="1" applyBorder="1" applyAlignment="1">
      <alignment horizontal="center"/>
    </xf>
    <xf numFmtId="0" fontId="5" fillId="0" borderId="14" xfId="0" applyFont="1" applyBorder="1"/>
    <xf numFmtId="0" fontId="5" fillId="0" borderId="15" xfId="0" applyFont="1" applyBorder="1"/>
    <xf numFmtId="0" fontId="3" fillId="4" borderId="13" xfId="0" applyFont="1" applyFill="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left"/>
    </xf>
    <xf numFmtId="164" fontId="4" fillId="0" borderId="6" xfId="0" applyNumberFormat="1" applyFont="1" applyBorder="1" applyAlignment="1">
      <alignment horizontal="left"/>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20" fillId="0" borderId="0" xfId="0" applyFont="1" applyAlignment="1">
      <alignment horizontal="center" vertical="center" wrapText="1"/>
    </xf>
    <xf numFmtId="0" fontId="23" fillId="0" borderId="0" xfId="0" applyFont="1"/>
    <xf numFmtId="0" fontId="24" fillId="0" borderId="0" xfId="0" applyFont="1" applyAlignment="1">
      <alignment horizontal="center" vertical="center" wrapText="1"/>
    </xf>
    <xf numFmtId="0" fontId="27" fillId="0" borderId="0" xfId="0" applyFont="1" applyAlignment="1">
      <alignment wrapText="1"/>
    </xf>
    <xf numFmtId="0" fontId="27" fillId="0" borderId="0" xfId="0" applyFont="1"/>
    <xf numFmtId="0" fontId="24" fillId="15" borderId="18" xfId="0" applyFont="1" applyFill="1" applyBorder="1" applyAlignment="1">
      <alignment horizontal="center" vertical="center"/>
    </xf>
    <xf numFmtId="0" fontId="20" fillId="15" borderId="18" xfId="0" applyFont="1" applyFill="1" applyBorder="1" applyAlignment="1">
      <alignment horizontal="center" vertical="center" wrapText="1"/>
    </xf>
    <xf numFmtId="0" fontId="20" fillId="16" borderId="18" xfId="0" applyFont="1" applyFill="1" applyBorder="1" applyAlignment="1">
      <alignment horizontal="center" vertical="center" wrapText="1"/>
    </xf>
    <xf numFmtId="0" fontId="28" fillId="17" borderId="18" xfId="0" applyFont="1" applyFill="1" applyBorder="1" applyAlignment="1">
      <alignment horizontal="center" vertical="center" wrapText="1"/>
    </xf>
    <xf numFmtId="0" fontId="20" fillId="15" borderId="18" xfId="0" applyFont="1" applyFill="1" applyBorder="1" applyAlignment="1">
      <alignment horizontal="left" vertical="center" wrapText="1"/>
    </xf>
    <xf numFmtId="1" fontId="29" fillId="15" borderId="18" xfId="0" applyNumberFormat="1" applyFont="1" applyFill="1" applyBorder="1" applyAlignment="1">
      <alignment horizontal="center" vertical="center" wrapText="1"/>
    </xf>
    <xf numFmtId="164" fontId="20" fillId="15" borderId="18" xfId="0" applyNumberFormat="1" applyFont="1" applyFill="1" applyBorder="1" applyAlignment="1">
      <alignment horizontal="center" vertical="center" wrapText="1"/>
    </xf>
    <xf numFmtId="0" fontId="30" fillId="17" borderId="18" xfId="0" applyFont="1" applyFill="1" applyBorder="1" applyAlignment="1">
      <alignment horizontal="center" vertical="center" wrapText="1"/>
    </xf>
    <xf numFmtId="0" fontId="20" fillId="15" borderId="18" xfId="0" applyFont="1" applyFill="1" applyBorder="1" applyAlignment="1">
      <alignment vertical="center" wrapText="1"/>
    </xf>
    <xf numFmtId="0" fontId="20" fillId="0" borderId="18" xfId="0" applyFont="1" applyBorder="1"/>
    <xf numFmtId="0" fontId="20" fillId="0" borderId="18" xfId="0" applyFont="1" applyBorder="1" applyAlignment="1">
      <alignment horizontal="center" vertical="center" wrapText="1"/>
    </xf>
    <xf numFmtId="164" fontId="29" fillId="0" borderId="18" xfId="0" applyNumberFormat="1" applyFont="1" applyBorder="1" applyAlignment="1">
      <alignment horizontal="center" vertical="center" wrapText="1"/>
    </xf>
    <xf numFmtId="0" fontId="20" fillId="0" borderId="18" xfId="0" applyFont="1" applyBorder="1" applyAlignment="1">
      <alignment vertical="center" wrapText="1"/>
    </xf>
    <xf numFmtId="0" fontId="31" fillId="0" borderId="18" xfId="0" applyFont="1" applyBorder="1" applyAlignment="1">
      <alignment vertical="center" wrapText="1"/>
    </xf>
    <xf numFmtId="1" fontId="20" fillId="0" borderId="18" xfId="0" applyNumberFormat="1" applyFont="1" applyBorder="1" applyAlignment="1">
      <alignment vertical="center" wrapText="1"/>
    </xf>
    <xf numFmtId="164" fontId="20" fillId="0" borderId="18" xfId="0" applyNumberFormat="1" applyFont="1" applyBorder="1" applyAlignment="1">
      <alignment horizontal="center" vertical="center" wrapText="1"/>
    </xf>
    <xf numFmtId="0" fontId="20" fillId="10" borderId="18" xfId="0" applyFont="1" applyFill="1" applyBorder="1" applyAlignment="1">
      <alignment vertical="center"/>
    </xf>
    <xf numFmtId="0" fontId="20" fillId="0" borderId="18" xfId="0" applyFont="1" applyBorder="1" applyAlignment="1">
      <alignment wrapText="1"/>
    </xf>
    <xf numFmtId="0" fontId="28" fillId="18" borderId="18" xfId="0" applyFont="1" applyFill="1" applyBorder="1" applyAlignment="1">
      <alignment horizontal="center" vertical="center" wrapText="1"/>
    </xf>
    <xf numFmtId="0" fontId="20" fillId="18" borderId="18" xfId="0" applyFont="1" applyFill="1" applyBorder="1" applyAlignment="1">
      <alignment horizontal="left" vertical="center" wrapText="1"/>
    </xf>
    <xf numFmtId="1" fontId="29" fillId="18" borderId="18" xfId="0" applyNumberFormat="1" applyFont="1" applyFill="1" applyBorder="1" applyAlignment="1">
      <alignment horizontal="center" vertical="center" wrapText="1"/>
    </xf>
    <xf numFmtId="164" fontId="20" fillId="18" borderId="18" xfId="0" applyNumberFormat="1" applyFont="1" applyFill="1" applyBorder="1" applyAlignment="1">
      <alignment horizontal="center" vertical="center" wrapText="1"/>
    </xf>
    <xf numFmtId="0" fontId="30" fillId="18" borderId="18" xfId="0" applyFont="1" applyFill="1" applyBorder="1" applyAlignment="1">
      <alignment horizontal="center" vertical="center" wrapText="1"/>
    </xf>
    <xf numFmtId="0" fontId="20" fillId="18" borderId="18" xfId="0" applyFont="1" applyFill="1" applyBorder="1" applyAlignment="1">
      <alignment vertical="center" wrapText="1"/>
    </xf>
    <xf numFmtId="0" fontId="20" fillId="18" borderId="18" xfId="0" applyFont="1" applyFill="1" applyBorder="1" applyAlignment="1">
      <alignment wrapText="1"/>
    </xf>
    <xf numFmtId="0" fontId="20" fillId="11" borderId="18" xfId="0" applyFont="1" applyFill="1" applyBorder="1"/>
    <xf numFmtId="0" fontId="20" fillId="11" borderId="18" xfId="0" applyFont="1" applyFill="1" applyBorder="1" applyAlignment="1">
      <alignment horizontal="center" vertical="center" wrapText="1"/>
    </xf>
    <xf numFmtId="0" fontId="20" fillId="11" borderId="19" xfId="0" applyFont="1" applyFill="1" applyBorder="1" applyAlignment="1">
      <alignment horizontal="center" vertical="center" wrapText="1"/>
    </xf>
    <xf numFmtId="164" fontId="29" fillId="11" borderId="18" xfId="0" applyNumberFormat="1" applyFont="1" applyFill="1" applyBorder="1" applyAlignment="1">
      <alignment horizontal="center" vertical="center" wrapText="1"/>
    </xf>
    <xf numFmtId="0" fontId="26" fillId="11" borderId="18" xfId="0" applyFont="1" applyFill="1" applyBorder="1" applyAlignment="1">
      <alignment horizontal="center" vertical="center"/>
    </xf>
    <xf numFmtId="0" fontId="24" fillId="17" borderId="18" xfId="0" applyFont="1" applyFill="1" applyBorder="1" applyAlignment="1">
      <alignment horizontal="center" vertical="center" wrapText="1"/>
    </xf>
    <xf numFmtId="0" fontId="20" fillId="18" borderId="18" xfId="0" applyFont="1" applyFill="1" applyBorder="1" applyAlignment="1">
      <alignment horizontal="left" vertical="top" wrapText="1"/>
    </xf>
    <xf numFmtId="0" fontId="20" fillId="18" borderId="18" xfId="0" applyFont="1" applyFill="1" applyBorder="1" applyAlignment="1">
      <alignment vertical="top" wrapText="1"/>
    </xf>
    <xf numFmtId="0" fontId="20" fillId="11" borderId="18" xfId="0" applyFont="1" applyFill="1" applyBorder="1" applyAlignment="1">
      <alignment horizontal="center" vertical="top" wrapText="1"/>
    </xf>
    <xf numFmtId="0" fontId="32" fillId="18" borderId="18" xfId="0" applyFont="1" applyFill="1" applyBorder="1" applyAlignment="1">
      <alignment horizontal="center" vertical="center" wrapText="1"/>
    </xf>
    <xf numFmtId="164" fontId="20" fillId="11" borderId="18" xfId="0" applyNumberFormat="1" applyFont="1" applyFill="1" applyBorder="1"/>
    <xf numFmtId="1" fontId="20" fillId="0" borderId="18" xfId="0" applyNumberFormat="1" applyFont="1" applyBorder="1" applyAlignment="1">
      <alignment vertical="center"/>
    </xf>
    <xf numFmtId="0" fontId="20" fillId="18" borderId="18" xfId="0" applyFont="1" applyFill="1" applyBorder="1" applyAlignment="1">
      <alignment horizontal="left" wrapText="1"/>
    </xf>
    <xf numFmtId="1" fontId="33" fillId="15" borderId="18" xfId="0" applyNumberFormat="1" applyFont="1" applyFill="1" applyBorder="1" applyAlignment="1">
      <alignment horizontal="center" vertical="center" wrapText="1"/>
    </xf>
    <xf numFmtId="0" fontId="20" fillId="16" borderId="18" xfId="0" applyFont="1" applyFill="1" applyBorder="1" applyAlignment="1">
      <alignment horizontal="center" vertical="top" wrapText="1"/>
    </xf>
    <xf numFmtId="165" fontId="20" fillId="18" borderId="18" xfId="0" applyNumberFormat="1" applyFont="1" applyFill="1" applyBorder="1" applyAlignment="1">
      <alignment horizontal="left" vertical="center" wrapText="1"/>
    </xf>
    <xf numFmtId="0" fontId="20" fillId="18" borderId="18" xfId="0" applyFont="1" applyFill="1" applyBorder="1" applyAlignment="1">
      <alignment horizontal="center" vertical="center" wrapText="1"/>
    </xf>
    <xf numFmtId="0" fontId="20" fillId="18" borderId="18" xfId="0" applyFont="1" applyFill="1" applyBorder="1" applyAlignment="1">
      <alignment horizontal="center" vertical="top" wrapText="1"/>
    </xf>
    <xf numFmtId="0" fontId="20" fillId="11" borderId="18" xfId="0" applyFont="1" applyFill="1" applyBorder="1" applyAlignment="1">
      <alignment vertical="top" wrapText="1"/>
    </xf>
    <xf numFmtId="0" fontId="20" fillId="11" borderId="20" xfId="0" applyFont="1" applyFill="1" applyBorder="1" applyAlignment="1">
      <alignment vertical="top"/>
    </xf>
    <xf numFmtId="0" fontId="33" fillId="0" borderId="18" xfId="0" applyFont="1" applyBorder="1" applyAlignment="1">
      <alignment horizontal="center" vertical="center" wrapText="1"/>
    </xf>
    <xf numFmtId="1" fontId="20" fillId="0" borderId="18" xfId="0" applyNumberFormat="1" applyFont="1" applyBorder="1" applyAlignment="1">
      <alignment horizontal="center" vertical="center" wrapText="1"/>
    </xf>
    <xf numFmtId="0" fontId="20" fillId="0" borderId="0" xfId="0" applyFont="1" applyAlignment="1">
      <alignment wrapText="1"/>
    </xf>
    <xf numFmtId="0" fontId="32" fillId="15" borderId="18" xfId="0" applyFont="1" applyFill="1" applyBorder="1" applyAlignment="1">
      <alignment horizontal="center" vertical="center" wrapText="1"/>
    </xf>
    <xf numFmtId="165" fontId="20" fillId="15" borderId="18" xfId="0" applyNumberFormat="1" applyFont="1" applyFill="1" applyBorder="1" applyAlignment="1">
      <alignment vertical="top" wrapText="1"/>
    </xf>
    <xf numFmtId="0" fontId="35" fillId="15" borderId="18" xfId="0" applyFont="1" applyFill="1" applyBorder="1" applyAlignment="1">
      <alignment horizontal="center" vertical="center" wrapText="1"/>
    </xf>
    <xf numFmtId="0" fontId="20" fillId="17" borderId="18" xfId="0" applyFont="1" applyFill="1" applyBorder="1" applyAlignment="1">
      <alignment horizontal="center" vertical="top" wrapText="1"/>
    </xf>
    <xf numFmtId="0" fontId="20" fillId="0" borderId="18" xfId="0" applyFont="1" applyBorder="1" applyAlignment="1">
      <alignment horizontal="center" vertical="top" wrapText="1"/>
    </xf>
    <xf numFmtId="165" fontId="29" fillId="0" borderId="18" xfId="0" applyNumberFormat="1" applyFont="1" applyBorder="1" applyAlignment="1">
      <alignment horizontal="center" vertical="top" wrapText="1"/>
    </xf>
    <xf numFmtId="165" fontId="33" fillId="0" borderId="18" xfId="0" applyNumberFormat="1" applyFont="1" applyBorder="1" applyAlignment="1">
      <alignment horizontal="center" vertical="center" wrapText="1"/>
    </xf>
    <xf numFmtId="0" fontId="20" fillId="0" borderId="0" xfId="0" applyFont="1" applyAlignment="1">
      <alignment vertical="center" wrapText="1"/>
    </xf>
    <xf numFmtId="165" fontId="20" fillId="18" borderId="18" xfId="0" applyNumberFormat="1" applyFont="1" applyFill="1" applyBorder="1" applyAlignment="1">
      <alignment vertical="center" wrapText="1"/>
    </xf>
    <xf numFmtId="0" fontId="35" fillId="18" borderId="18" xfId="0" applyFont="1" applyFill="1" applyBorder="1" applyAlignment="1">
      <alignment horizontal="left" vertical="center" wrapText="1"/>
    </xf>
    <xf numFmtId="0" fontId="20" fillId="11" borderId="18" xfId="0" applyFont="1" applyFill="1" applyBorder="1" applyAlignment="1">
      <alignment horizontal="left" vertical="top" wrapText="1"/>
    </xf>
    <xf numFmtId="0" fontId="29" fillId="11" borderId="18" xfId="0" applyFont="1" applyFill="1" applyBorder="1" applyAlignment="1">
      <alignment horizontal="center" vertical="top" wrapText="1"/>
    </xf>
    <xf numFmtId="165" fontId="33" fillId="11" borderId="18" xfId="0" applyNumberFormat="1" applyFont="1" applyFill="1" applyBorder="1" applyAlignment="1">
      <alignment horizontal="center" vertical="center"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0" fontId="20" fillId="5" borderId="0" xfId="0" applyFont="1" applyFill="1" applyAlignment="1">
      <alignment vertical="center" wrapText="1"/>
    </xf>
    <xf numFmtId="0" fontId="29" fillId="11" borderId="18" xfId="0" applyFont="1" applyFill="1" applyBorder="1" applyAlignment="1">
      <alignment horizontal="left" vertical="top" wrapText="1"/>
    </xf>
    <xf numFmtId="1" fontId="20" fillId="0" borderId="18" xfId="0" applyNumberFormat="1" applyFont="1" applyBorder="1" applyAlignment="1">
      <alignment vertical="top" wrapText="1"/>
    </xf>
    <xf numFmtId="0" fontId="20" fillId="5" borderId="18" xfId="0" applyFont="1" applyFill="1" applyBorder="1" applyAlignment="1">
      <alignment horizontal="center" vertical="top" wrapText="1"/>
    </xf>
    <xf numFmtId="0" fontId="20" fillId="15" borderId="0" xfId="0" applyFont="1" applyFill="1" applyAlignment="1">
      <alignment horizontal="left" vertical="center" wrapText="1"/>
    </xf>
    <xf numFmtId="165" fontId="20" fillId="15" borderId="18" xfId="0" applyNumberFormat="1" applyFont="1" applyFill="1" applyBorder="1" applyAlignment="1">
      <alignment vertical="center" wrapText="1"/>
    </xf>
    <xf numFmtId="0" fontId="32" fillId="15" borderId="18" xfId="0" applyFont="1" applyFill="1" applyBorder="1" applyAlignment="1">
      <alignment vertical="center" wrapText="1"/>
    </xf>
    <xf numFmtId="0" fontId="20" fillId="17" borderId="18" xfId="0" applyFont="1" applyFill="1" applyBorder="1" applyAlignment="1">
      <alignment horizontal="center" vertical="center" wrapText="1"/>
    </xf>
    <xf numFmtId="0" fontId="29" fillId="0" borderId="18" xfId="0" applyFont="1" applyBorder="1" applyAlignment="1">
      <alignment horizontal="center" vertical="top" wrapText="1"/>
    </xf>
    <xf numFmtId="0" fontId="24" fillId="15" borderId="18" xfId="0" applyFont="1" applyFill="1" applyBorder="1" applyAlignment="1">
      <alignment horizontal="center" vertical="center" wrapText="1"/>
    </xf>
    <xf numFmtId="164" fontId="20" fillId="18" borderId="18" xfId="0" applyNumberFormat="1" applyFont="1" applyFill="1" applyBorder="1" applyAlignment="1">
      <alignment vertical="center" wrapText="1"/>
    </xf>
    <xf numFmtId="0" fontId="35" fillId="18" borderId="18" xfId="0" applyFont="1" applyFill="1" applyBorder="1" applyAlignment="1">
      <alignment vertical="center" wrapText="1"/>
    </xf>
    <xf numFmtId="164" fontId="20" fillId="11" borderId="18" xfId="0" applyNumberFormat="1" applyFont="1" applyFill="1" applyBorder="1" applyAlignment="1">
      <alignment horizontal="center" vertical="center" wrapText="1"/>
    </xf>
    <xf numFmtId="0" fontId="20" fillId="8" borderId="18" xfId="0" applyFont="1" applyFill="1" applyBorder="1" applyAlignment="1">
      <alignment vertical="center" wrapText="1"/>
    </xf>
    <xf numFmtId="0" fontId="20" fillId="10" borderId="18" xfId="0" applyFont="1" applyFill="1" applyBorder="1" applyAlignment="1">
      <alignment vertical="center" wrapText="1"/>
    </xf>
    <xf numFmtId="0" fontId="24" fillId="19" borderId="18" xfId="0" applyFont="1" applyFill="1" applyBorder="1" applyAlignment="1">
      <alignment horizontal="center" vertical="center" wrapText="1"/>
    </xf>
    <xf numFmtId="0" fontId="29" fillId="11" borderId="18" xfId="0" applyFont="1" applyFill="1" applyBorder="1" applyAlignment="1">
      <alignment horizontal="center" vertical="center" wrapText="1"/>
    </xf>
    <xf numFmtId="0" fontId="20" fillId="12" borderId="18" xfId="0" applyFont="1" applyFill="1" applyBorder="1" applyAlignment="1">
      <alignment vertical="center" wrapText="1"/>
    </xf>
    <xf numFmtId="14" fontId="20" fillId="0" borderId="18" xfId="0" applyNumberFormat="1" applyFont="1" applyBorder="1" applyAlignment="1">
      <alignment horizontal="center" vertical="center" wrapText="1"/>
    </xf>
    <xf numFmtId="0" fontId="20" fillId="0" borderId="18" xfId="0" applyFont="1" applyBorder="1" applyAlignment="1">
      <alignment horizontal="left" vertical="center" wrapText="1"/>
    </xf>
    <xf numFmtId="165" fontId="20" fillId="12" borderId="18" xfId="0" applyNumberFormat="1" applyFont="1" applyFill="1" applyBorder="1" applyAlignment="1">
      <alignment horizontal="center" vertical="center" wrapText="1"/>
    </xf>
    <xf numFmtId="0" fontId="20" fillId="12" borderId="18" xfId="0" applyFont="1" applyFill="1" applyBorder="1" applyAlignment="1">
      <alignment horizontal="center" vertical="center" wrapText="1"/>
    </xf>
    <xf numFmtId="0" fontId="36" fillId="18" borderId="18" xfId="0" applyFont="1" applyFill="1" applyBorder="1" applyAlignment="1">
      <alignment vertical="center" wrapText="1"/>
    </xf>
    <xf numFmtId="0" fontId="20" fillId="11" borderId="18" xfId="0" applyFont="1" applyFill="1" applyBorder="1" applyAlignment="1">
      <alignment vertical="center" wrapText="1"/>
    </xf>
    <xf numFmtId="165" fontId="20" fillId="0" borderId="18"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20" fillId="0" borderId="5" xfId="0" applyFont="1" applyBorder="1" applyAlignment="1">
      <alignment horizontal="left" vertical="center" wrapText="1"/>
    </xf>
    <xf numFmtId="164" fontId="20" fillId="15" borderId="18" xfId="0" applyNumberFormat="1" applyFont="1" applyFill="1" applyBorder="1" applyAlignment="1">
      <alignment vertical="center" wrapText="1"/>
    </xf>
    <xf numFmtId="164" fontId="33" fillId="0" borderId="18" xfId="0" applyNumberFormat="1" applyFont="1" applyBorder="1" applyAlignment="1">
      <alignment horizontal="center" vertical="center" wrapText="1"/>
    </xf>
    <xf numFmtId="0" fontId="20" fillId="19" borderId="18" xfId="0" applyFont="1" applyFill="1" applyBorder="1" applyAlignment="1">
      <alignment horizontal="center" vertical="center" wrapText="1"/>
    </xf>
    <xf numFmtId="0" fontId="36" fillId="19" borderId="18" xfId="0" applyFont="1" applyFill="1" applyBorder="1" applyAlignment="1">
      <alignment vertical="center" wrapText="1"/>
    </xf>
    <xf numFmtId="0" fontId="20" fillId="19" borderId="18" xfId="0" applyFont="1" applyFill="1" applyBorder="1" applyAlignment="1">
      <alignment horizontal="left" vertical="center" wrapText="1"/>
    </xf>
    <xf numFmtId="164" fontId="20" fillId="19" borderId="18" xfId="0" applyNumberFormat="1" applyFont="1" applyFill="1" applyBorder="1" applyAlignment="1">
      <alignment vertical="center" wrapText="1"/>
    </xf>
    <xf numFmtId="0" fontId="20" fillId="19" borderId="18" xfId="0" applyFont="1" applyFill="1" applyBorder="1" applyAlignment="1">
      <alignment vertical="center" wrapText="1"/>
    </xf>
    <xf numFmtId="0" fontId="20" fillId="5" borderId="21" xfId="0" applyFont="1" applyFill="1" applyBorder="1" applyAlignment="1">
      <alignment vertical="center" wrapText="1"/>
    </xf>
    <xf numFmtId="0" fontId="20" fillId="5" borderId="18" xfId="0" applyFont="1" applyFill="1" applyBorder="1" applyAlignment="1">
      <alignment vertical="center" wrapText="1"/>
    </xf>
    <xf numFmtId="164" fontId="33" fillId="5" borderId="18" xfId="0" applyNumberFormat="1" applyFont="1" applyFill="1" applyBorder="1" applyAlignment="1">
      <alignment horizontal="center" vertical="center" wrapText="1"/>
    </xf>
    <xf numFmtId="164" fontId="29" fillId="5" borderId="18" xfId="0" applyNumberFormat="1" applyFont="1" applyFill="1" applyBorder="1" applyAlignment="1">
      <alignment horizontal="center" vertical="center" wrapText="1"/>
    </xf>
    <xf numFmtId="0" fontId="26" fillId="5" borderId="18" xfId="0" applyFont="1" applyFill="1" applyBorder="1" applyAlignment="1">
      <alignment horizontal="center" vertical="center"/>
    </xf>
    <xf numFmtId="165" fontId="20" fillId="0" borderId="16"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20" fillId="0" borderId="8" xfId="0" applyFont="1" applyBorder="1" applyAlignment="1">
      <alignment horizontal="left" vertical="center" wrapText="1"/>
    </xf>
    <xf numFmtId="0" fontId="20" fillId="15" borderId="18" xfId="0" applyFont="1" applyFill="1" applyBorder="1" applyAlignment="1">
      <alignment horizontal="left" vertical="top" wrapText="1"/>
    </xf>
    <xf numFmtId="0" fontId="20" fillId="0" borderId="9" xfId="0" applyFont="1" applyBorder="1" applyAlignment="1">
      <alignment vertical="center" wrapText="1"/>
    </xf>
    <xf numFmtId="0" fontId="20" fillId="11" borderId="21" xfId="0" applyFont="1" applyFill="1" applyBorder="1" applyAlignment="1">
      <alignment vertical="center" wrapText="1"/>
    </xf>
    <xf numFmtId="165" fontId="20" fillId="11" borderId="18" xfId="0" applyNumberFormat="1" applyFont="1" applyFill="1" applyBorder="1" applyAlignment="1">
      <alignment horizontal="center" vertical="center" wrapText="1"/>
    </xf>
    <xf numFmtId="164" fontId="33" fillId="11" borderId="18" xfId="0" applyNumberFormat="1" applyFont="1" applyFill="1" applyBorder="1" applyAlignment="1">
      <alignment horizontal="center" vertical="center" wrapText="1"/>
    </xf>
    <xf numFmtId="0" fontId="32" fillId="18" borderId="18" xfId="0" applyFont="1" applyFill="1" applyBorder="1" applyAlignment="1">
      <alignment vertical="center" wrapText="1"/>
    </xf>
    <xf numFmtId="0" fontId="20" fillId="11" borderId="9" xfId="0" applyFont="1" applyFill="1" applyBorder="1" applyAlignment="1">
      <alignment vertical="center" wrapText="1"/>
    </xf>
    <xf numFmtId="0" fontId="31" fillId="0" borderId="18" xfId="0" applyFont="1" applyBorder="1" applyAlignment="1">
      <alignment vertical="top" wrapText="1"/>
    </xf>
    <xf numFmtId="1" fontId="20" fillId="0" borderId="18" xfId="0" applyNumberFormat="1" applyFont="1" applyBorder="1" applyAlignment="1">
      <alignment vertical="top"/>
    </xf>
    <xf numFmtId="0" fontId="20" fillId="15" borderId="18" xfId="0" applyFont="1" applyFill="1" applyBorder="1" applyAlignment="1">
      <alignment horizontal="right" vertical="center" wrapText="1"/>
    </xf>
    <xf numFmtId="0" fontId="20" fillId="0" borderId="21" xfId="0" applyFont="1" applyBorder="1" applyAlignment="1">
      <alignment vertical="center" wrapText="1"/>
    </xf>
    <xf numFmtId="166" fontId="20" fillId="0" borderId="18" xfId="0" applyNumberFormat="1" applyFont="1" applyBorder="1" applyAlignment="1">
      <alignment horizontal="center" vertical="center" wrapText="1"/>
    </xf>
    <xf numFmtId="49" fontId="24" fillId="15" borderId="18" xfId="0" applyNumberFormat="1" applyFont="1" applyFill="1" applyBorder="1" applyAlignment="1">
      <alignment vertical="center" wrapText="1"/>
    </xf>
    <xf numFmtId="0" fontId="20" fillId="16" borderId="18" xfId="0" applyFont="1" applyFill="1" applyBorder="1" applyAlignment="1">
      <alignment vertical="center" wrapText="1"/>
    </xf>
    <xf numFmtId="0" fontId="40" fillId="18" borderId="18" xfId="0" applyFont="1" applyFill="1" applyBorder="1" applyAlignment="1">
      <alignment vertical="center"/>
    </xf>
    <xf numFmtId="0" fontId="35" fillId="18" borderId="18" xfId="0" applyFont="1" applyFill="1" applyBorder="1" applyAlignment="1">
      <alignment horizontal="left" vertical="top" wrapText="1"/>
    </xf>
    <xf numFmtId="0" fontId="20" fillId="11" borderId="21" xfId="0" applyFont="1" applyFill="1" applyBorder="1" applyAlignment="1">
      <alignment horizontal="left" vertical="top" wrapText="1"/>
    </xf>
    <xf numFmtId="0" fontId="33" fillId="11" borderId="18" xfId="0" applyFont="1" applyFill="1" applyBorder="1" applyAlignment="1">
      <alignment horizontal="left" vertical="top" wrapText="1"/>
    </xf>
    <xf numFmtId="164" fontId="20" fillId="11" borderId="18" xfId="0" applyNumberFormat="1" applyFont="1" applyFill="1" applyBorder="1" applyAlignment="1">
      <alignment vertical="center" wrapText="1"/>
    </xf>
    <xf numFmtId="1" fontId="20" fillId="0" borderId="0" xfId="0" applyNumberFormat="1" applyFont="1" applyAlignment="1">
      <alignment vertical="center" wrapText="1"/>
    </xf>
    <xf numFmtId="164" fontId="20" fillId="8" borderId="18" xfId="0" applyNumberFormat="1" applyFont="1" applyFill="1" applyBorder="1" applyAlignment="1">
      <alignment horizontal="left" vertical="center"/>
    </xf>
    <xf numFmtId="165" fontId="20" fillId="0" borderId="18" xfId="0" applyNumberFormat="1" applyFont="1" applyBorder="1" applyAlignment="1">
      <alignment vertical="center" wrapText="1"/>
    </xf>
    <xf numFmtId="0" fontId="20" fillId="15" borderId="18" xfId="0" applyFont="1" applyFill="1" applyBorder="1" applyAlignment="1">
      <alignment vertical="top" wrapText="1"/>
    </xf>
    <xf numFmtId="0" fontId="20" fillId="15" borderId="18" xfId="0" applyFont="1" applyFill="1" applyBorder="1" applyAlignment="1">
      <alignment horizontal="right" vertical="top" wrapText="1"/>
    </xf>
    <xf numFmtId="0" fontId="20" fillId="15" borderId="18" xfId="0" applyFont="1" applyFill="1" applyBorder="1" applyAlignment="1">
      <alignment horizontal="left" wrapText="1"/>
    </xf>
    <xf numFmtId="0" fontId="20" fillId="0" borderId="9" xfId="0" applyFont="1" applyBorder="1" applyAlignment="1">
      <alignment horizontal="left" vertical="top" wrapText="1"/>
    </xf>
    <xf numFmtId="0" fontId="32" fillId="17" borderId="18" xfId="0" applyFont="1" applyFill="1" applyBorder="1" applyAlignment="1">
      <alignment vertical="top" wrapText="1"/>
    </xf>
    <xf numFmtId="0" fontId="20" fillId="15" borderId="18" xfId="0" applyFont="1" applyFill="1" applyBorder="1" applyAlignment="1">
      <alignment horizontal="right" vertical="center"/>
    </xf>
    <xf numFmtId="0" fontId="32" fillId="15" borderId="18" xfId="0" applyFont="1" applyFill="1" applyBorder="1" applyAlignment="1">
      <alignment horizontal="left" vertical="center" wrapText="1"/>
    </xf>
    <xf numFmtId="0" fontId="20" fillId="15" borderId="20" xfId="0" applyFont="1" applyFill="1" applyBorder="1" applyAlignment="1">
      <alignment horizontal="center" vertical="top" wrapText="1"/>
    </xf>
    <xf numFmtId="0" fontId="20" fillId="15" borderId="20" xfId="0" applyFont="1" applyFill="1" applyBorder="1" applyAlignment="1">
      <alignment horizontal="left" vertical="center" wrapText="1"/>
    </xf>
    <xf numFmtId="0" fontId="20" fillId="15" borderId="18" xfId="0" applyFont="1" applyFill="1" applyBorder="1" applyAlignment="1">
      <alignment horizontal="center" vertical="center"/>
    </xf>
    <xf numFmtId="0" fontId="20" fillId="15" borderId="18" xfId="0" applyFont="1" applyFill="1" applyBorder="1" applyAlignment="1">
      <alignment vertical="center"/>
    </xf>
    <xf numFmtId="0" fontId="29" fillId="0" borderId="18" xfId="0" applyFont="1" applyBorder="1" applyAlignment="1">
      <alignment horizontal="left" vertical="top" wrapText="1"/>
    </xf>
    <xf numFmtId="0" fontId="31" fillId="0" borderId="18" xfId="0" applyFont="1" applyBorder="1" applyAlignment="1">
      <alignment horizontal="left" vertical="center" wrapText="1"/>
    </xf>
    <xf numFmtId="0" fontId="32" fillId="15" borderId="20" xfId="0" applyFont="1" applyFill="1" applyBorder="1" applyAlignment="1">
      <alignment horizontal="left" vertical="top" wrapText="1"/>
    </xf>
    <xf numFmtId="0" fontId="20" fillId="0" borderId="0" xfId="0" applyFont="1" applyAlignment="1">
      <alignment horizontal="left" vertical="top" wrapText="1"/>
    </xf>
    <xf numFmtId="164" fontId="29" fillId="0" borderId="20" xfId="0" applyNumberFormat="1" applyFont="1" applyBorder="1" applyAlignment="1">
      <alignment horizontal="center" vertical="center" wrapText="1"/>
    </xf>
    <xf numFmtId="0" fontId="20" fillId="15" borderId="0" xfId="0" applyFont="1" applyFill="1" applyAlignment="1">
      <alignment horizontal="right" vertical="center"/>
    </xf>
    <xf numFmtId="164" fontId="41" fillId="8" borderId="20" xfId="0" applyNumberFormat="1" applyFont="1" applyFill="1" applyBorder="1" applyAlignment="1">
      <alignment horizontal="right" vertical="center"/>
    </xf>
    <xf numFmtId="49" fontId="42" fillId="15" borderId="18" xfId="0" applyNumberFormat="1" applyFont="1" applyFill="1" applyBorder="1" applyAlignment="1">
      <alignment horizontal="center" vertical="center" wrapText="1"/>
    </xf>
    <xf numFmtId="0" fontId="20" fillId="15" borderId="18" xfId="0" applyFont="1" applyFill="1" applyBorder="1" applyAlignment="1">
      <alignment horizontal="center" wrapText="1"/>
    </xf>
    <xf numFmtId="0" fontId="20" fillId="0" borderId="18" xfId="0" applyFont="1" applyBorder="1" applyAlignment="1">
      <alignment horizontal="center" wrapText="1"/>
    </xf>
    <xf numFmtId="0" fontId="43" fillId="0" borderId="18" xfId="0" applyFont="1" applyBorder="1" applyAlignment="1">
      <alignment vertical="center" wrapText="1"/>
    </xf>
    <xf numFmtId="49" fontId="24" fillId="0" borderId="18" xfId="0" applyNumberFormat="1" applyFont="1" applyBorder="1" applyAlignment="1">
      <alignment vertical="center" wrapText="1"/>
    </xf>
    <xf numFmtId="0" fontId="20" fillId="0" borderId="18" xfId="0" applyFont="1" applyBorder="1" applyAlignment="1">
      <alignment horizontal="left" wrapText="1"/>
    </xf>
    <xf numFmtId="0" fontId="35" fillId="0" borderId="18" xfId="0" applyFont="1" applyBorder="1" applyAlignment="1">
      <alignment horizontal="center" vertical="center" wrapText="1"/>
    </xf>
    <xf numFmtId="0" fontId="24" fillId="0" borderId="18" xfId="0" applyFont="1" applyBorder="1" applyAlignment="1">
      <alignment vertical="center" wrapText="1"/>
    </xf>
    <xf numFmtId="0" fontId="24"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wrapText="1"/>
    </xf>
    <xf numFmtId="0" fontId="35" fillId="0" borderId="0" xfId="0" applyFont="1" applyAlignment="1">
      <alignment horizontal="center" vertical="center" wrapText="1"/>
    </xf>
    <xf numFmtId="0" fontId="20" fillId="0" borderId="0" xfId="0" applyFont="1" applyAlignment="1">
      <alignment horizontal="center" wrapText="1"/>
    </xf>
    <xf numFmtId="164" fontId="29" fillId="0" borderId="0" xfId="0" applyNumberFormat="1" applyFont="1" applyAlignment="1">
      <alignment horizontal="center" vertical="center" wrapText="1"/>
    </xf>
    <xf numFmtId="164" fontId="33" fillId="0" borderId="0" xfId="0" applyNumberFormat="1" applyFont="1" applyAlignment="1">
      <alignment horizontal="center" vertical="center" wrapText="1"/>
    </xf>
    <xf numFmtId="0" fontId="33"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25" fillId="0" borderId="0" xfId="0" applyFont="1" applyAlignment="1">
      <alignment horizontal="center" vertical="center" wrapText="1"/>
    </xf>
    <xf numFmtId="0" fontId="20" fillId="7" borderId="5" xfId="0" applyFont="1" applyFill="1" applyBorder="1" applyAlignment="1">
      <alignment horizontal="center" vertical="top" wrapText="1"/>
    </xf>
    <xf numFmtId="0" fontId="20" fillId="7" borderId="17" xfId="0" applyFont="1" applyFill="1" applyBorder="1" applyAlignment="1">
      <alignment horizontal="center" vertical="top" wrapText="1"/>
    </xf>
    <xf numFmtId="0" fontId="20" fillId="7" borderId="18" xfId="0" applyFont="1" applyFill="1" applyBorder="1" applyAlignment="1">
      <alignment horizontal="center" vertical="center" wrapText="1"/>
    </xf>
    <xf numFmtId="1" fontId="29" fillId="7" borderId="18" xfId="0" applyNumberFormat="1" applyFont="1" applyFill="1" applyBorder="1" applyAlignment="1">
      <alignment horizontal="center" vertical="center" wrapText="1"/>
    </xf>
    <xf numFmtId="164" fontId="22" fillId="7" borderId="18" xfId="0" applyNumberFormat="1" applyFont="1" applyFill="1" applyBorder="1" applyAlignment="1">
      <alignment horizontal="center" vertical="center"/>
    </xf>
    <xf numFmtId="0" fontId="35" fillId="7" borderId="18" xfId="0" applyFont="1" applyFill="1" applyBorder="1" applyAlignment="1">
      <alignment horizontal="center" vertical="center" wrapText="1"/>
    </xf>
    <xf numFmtId="0" fontId="20" fillId="7" borderId="18" xfId="0" applyFont="1" applyFill="1" applyBorder="1" applyAlignment="1">
      <alignment horizontal="center" vertical="center"/>
    </xf>
    <xf numFmtId="164" fontId="29" fillId="7" borderId="18" xfId="0" applyNumberFormat="1" applyFont="1" applyFill="1" applyBorder="1" applyAlignment="1">
      <alignment horizontal="center" vertical="center"/>
    </xf>
    <xf numFmtId="0" fontId="20" fillId="7" borderId="18" xfId="0" applyFont="1" applyFill="1" applyBorder="1" applyAlignment="1">
      <alignment horizontal="center" vertical="top" wrapText="1"/>
    </xf>
    <xf numFmtId="164" fontId="29" fillId="7" borderId="18" xfId="0" applyNumberFormat="1" applyFont="1" applyFill="1" applyBorder="1" applyAlignment="1">
      <alignment horizontal="center" vertical="top" wrapText="1"/>
    </xf>
    <xf numFmtId="0" fontId="20" fillId="0" borderId="16" xfId="0" applyFont="1" applyBorder="1" applyAlignment="1">
      <alignment horizontal="center" vertical="center" wrapText="1"/>
    </xf>
    <xf numFmtId="0" fontId="20" fillId="7" borderId="18" xfId="0" applyFont="1" applyFill="1" applyBorder="1" applyAlignment="1">
      <alignment vertical="center" wrapText="1"/>
    </xf>
    <xf numFmtId="0" fontId="20" fillId="7" borderId="18" xfId="0" applyFont="1" applyFill="1" applyBorder="1" applyAlignment="1">
      <alignment vertical="top" wrapText="1"/>
    </xf>
    <xf numFmtId="0" fontId="20" fillId="7" borderId="18" xfId="0" applyFont="1" applyFill="1" applyBorder="1" applyAlignment="1">
      <alignment horizontal="left" vertical="center" wrapText="1"/>
    </xf>
    <xf numFmtId="165" fontId="20" fillId="7" borderId="18" xfId="0" applyNumberFormat="1" applyFont="1" applyFill="1" applyBorder="1" applyAlignment="1">
      <alignment horizontal="center" vertical="center" wrapText="1"/>
    </xf>
    <xf numFmtId="165" fontId="20" fillId="7" borderId="25" xfId="0" applyNumberFormat="1" applyFont="1" applyFill="1" applyBorder="1" applyAlignment="1">
      <alignment horizontal="center" vertical="center" wrapText="1"/>
    </xf>
    <xf numFmtId="0" fontId="20" fillId="7" borderId="18" xfId="0" applyFont="1" applyFill="1" applyBorder="1"/>
    <xf numFmtId="0" fontId="20" fillId="7" borderId="18" xfId="0" applyFont="1" applyFill="1" applyBorder="1" applyAlignment="1">
      <alignment horizontal="center" wrapText="1"/>
    </xf>
    <xf numFmtId="165" fontId="20" fillId="7" borderId="18" xfId="0" applyNumberFormat="1" applyFont="1" applyFill="1" applyBorder="1"/>
    <xf numFmtId="0" fontId="30" fillId="15" borderId="18" xfId="0" applyFont="1" applyFill="1" applyBorder="1" applyAlignment="1">
      <alignment horizontal="center" vertical="center" wrapText="1"/>
    </xf>
    <xf numFmtId="164" fontId="28" fillId="17" borderId="18" xfId="0" applyNumberFormat="1" applyFont="1" applyFill="1" applyBorder="1" applyAlignment="1">
      <alignment horizontal="center" vertical="center" wrapText="1"/>
    </xf>
    <xf numFmtId="0" fontId="20" fillId="17" borderId="18" xfId="0" applyFont="1" applyFill="1" applyBorder="1" applyAlignment="1">
      <alignment horizontal="left" vertical="center" wrapText="1"/>
    </xf>
    <xf numFmtId="1" fontId="29" fillId="17" borderId="18" xfId="0" applyNumberFormat="1" applyFont="1" applyFill="1" applyBorder="1" applyAlignment="1">
      <alignment horizontal="center" vertical="center" wrapText="1"/>
    </xf>
    <xf numFmtId="0" fontId="23" fillId="15" borderId="0" xfId="0" applyFont="1" applyFill="1"/>
    <xf numFmtId="0" fontId="20" fillId="17" borderId="18" xfId="0" applyFont="1" applyFill="1" applyBorder="1" applyAlignment="1">
      <alignment vertical="center" wrapText="1"/>
    </xf>
    <xf numFmtId="165" fontId="20" fillId="17" borderId="18" xfId="0" applyNumberFormat="1" applyFont="1" applyFill="1" applyBorder="1" applyAlignment="1">
      <alignment horizontal="center" vertical="center" wrapText="1"/>
    </xf>
    <xf numFmtId="1" fontId="20" fillId="17" borderId="18" xfId="0" applyNumberFormat="1" applyFont="1" applyFill="1" applyBorder="1" applyAlignment="1">
      <alignment horizontal="center" vertical="center" wrapText="1"/>
    </xf>
    <xf numFmtId="164" fontId="20" fillId="17" borderId="18" xfId="0" applyNumberFormat="1" applyFont="1" applyFill="1" applyBorder="1" applyAlignment="1">
      <alignment horizontal="center" vertical="center" wrapText="1"/>
    </xf>
    <xf numFmtId="0" fontId="20" fillId="20" borderId="18" xfId="0" applyFont="1" applyFill="1" applyBorder="1"/>
    <xf numFmtId="0" fontId="20" fillId="20" borderId="18" xfId="0" applyFont="1" applyFill="1" applyBorder="1" applyAlignment="1">
      <alignment horizontal="center" wrapText="1"/>
    </xf>
    <xf numFmtId="164" fontId="20" fillId="20" borderId="18" xfId="0" applyNumberFormat="1" applyFont="1" applyFill="1" applyBorder="1" applyAlignment="1">
      <alignment horizontal="center" vertical="center" wrapText="1"/>
    </xf>
    <xf numFmtId="0" fontId="20" fillId="17" borderId="18" xfId="0" applyFont="1" applyFill="1" applyBorder="1" applyAlignment="1">
      <alignment wrapText="1"/>
    </xf>
    <xf numFmtId="1" fontId="20" fillId="17" borderId="18" xfId="0" applyNumberFormat="1" applyFont="1" applyFill="1" applyBorder="1" applyAlignment="1">
      <alignment vertical="center" wrapText="1"/>
    </xf>
    <xf numFmtId="164" fontId="20" fillId="15" borderId="18" xfId="0" applyNumberFormat="1" applyFont="1" applyFill="1" applyBorder="1" applyAlignment="1">
      <alignment vertical="center"/>
    </xf>
    <xf numFmtId="164" fontId="20" fillId="15" borderId="18" xfId="0" applyNumberFormat="1" applyFont="1" applyFill="1" applyBorder="1" applyAlignment="1">
      <alignment horizontal="center" vertical="center"/>
    </xf>
    <xf numFmtId="164" fontId="20" fillId="20" borderId="18" xfId="0" applyNumberFormat="1" applyFont="1" applyFill="1" applyBorder="1" applyAlignment="1">
      <alignment vertical="center"/>
    </xf>
    <xf numFmtId="0" fontId="20" fillId="20" borderId="18" xfId="0" applyFont="1" applyFill="1" applyBorder="1" applyAlignment="1">
      <alignment horizontal="center" vertical="center"/>
    </xf>
    <xf numFmtId="0" fontId="20" fillId="20" borderId="18" xfId="0" applyFont="1" applyFill="1" applyBorder="1" applyAlignment="1">
      <alignment horizontal="center" vertical="center" wrapText="1"/>
    </xf>
    <xf numFmtId="0" fontId="42" fillId="20" borderId="18" xfId="0" applyFont="1" applyFill="1" applyBorder="1" applyAlignment="1">
      <alignment horizontal="center" vertical="center"/>
    </xf>
    <xf numFmtId="0" fontId="20" fillId="20" borderId="18" xfId="0" applyFont="1" applyFill="1" applyBorder="1" applyAlignment="1">
      <alignment horizontal="right" vertical="center" wrapText="1"/>
    </xf>
    <xf numFmtId="164" fontId="22" fillId="20" borderId="18" xfId="0" applyNumberFormat="1" applyFont="1" applyFill="1" applyBorder="1" applyAlignment="1">
      <alignment horizontal="center" vertical="center"/>
    </xf>
    <xf numFmtId="0" fontId="35" fillId="17" borderId="18" xfId="0" applyFont="1" applyFill="1" applyBorder="1" applyAlignment="1">
      <alignment horizontal="center" vertical="top" wrapText="1"/>
    </xf>
    <xf numFmtId="164" fontId="28" fillId="17" borderId="18" xfId="0" applyNumberFormat="1" applyFont="1" applyFill="1" applyBorder="1" applyAlignment="1">
      <alignment horizontal="left" vertical="top" wrapText="1"/>
    </xf>
    <xf numFmtId="0" fontId="20" fillId="21" borderId="18" xfId="0" applyFont="1" applyFill="1" applyBorder="1" applyAlignment="1">
      <alignment horizontal="left" vertical="top" wrapText="1"/>
    </xf>
    <xf numFmtId="1" fontId="29" fillId="17" borderId="18" xfId="0" applyNumberFormat="1" applyFont="1" applyFill="1" applyBorder="1" applyAlignment="1">
      <alignment horizontal="center" vertical="top" wrapText="1"/>
    </xf>
    <xf numFmtId="0" fontId="20" fillId="15" borderId="0" xfId="0" applyFont="1" applyFill="1" applyAlignment="1">
      <alignment vertical="top"/>
    </xf>
    <xf numFmtId="0" fontId="20" fillId="17" borderId="18" xfId="0" applyFont="1" applyFill="1" applyBorder="1" applyAlignment="1">
      <alignment vertical="top" wrapText="1"/>
    </xf>
    <xf numFmtId="0" fontId="28" fillId="17" borderId="18" xfId="0" applyFont="1" applyFill="1" applyBorder="1" applyAlignment="1">
      <alignment horizontal="center" vertical="top" wrapText="1"/>
    </xf>
    <xf numFmtId="165" fontId="20" fillId="17" borderId="18" xfId="0" applyNumberFormat="1" applyFont="1" applyFill="1" applyBorder="1" applyAlignment="1">
      <alignment horizontal="center" vertical="top" wrapText="1"/>
    </xf>
    <xf numFmtId="1" fontId="20" fillId="17" borderId="18" xfId="0" applyNumberFormat="1" applyFont="1" applyFill="1" applyBorder="1" applyAlignment="1">
      <alignment horizontal="center" vertical="top" wrapText="1"/>
    </xf>
    <xf numFmtId="0" fontId="20" fillId="15" borderId="18" xfId="0" applyFont="1" applyFill="1" applyBorder="1" applyAlignment="1">
      <alignment horizontal="center" vertical="top"/>
    </xf>
    <xf numFmtId="0" fontId="20" fillId="20" borderId="18" xfId="0" applyFont="1" applyFill="1" applyBorder="1" applyAlignment="1">
      <alignment vertical="top"/>
    </xf>
    <xf numFmtId="0" fontId="24" fillId="15" borderId="18" xfId="0" applyFont="1" applyFill="1" applyBorder="1" applyAlignment="1">
      <alignment vertical="center" wrapText="1"/>
    </xf>
    <xf numFmtId="165" fontId="20" fillId="15" borderId="18" xfId="0" applyNumberFormat="1" applyFont="1" applyFill="1" applyBorder="1" applyAlignment="1">
      <alignment horizontal="center" vertical="center" wrapText="1"/>
    </xf>
    <xf numFmtId="1" fontId="20" fillId="15" borderId="18" xfId="0" applyNumberFormat="1" applyFont="1" applyFill="1" applyBorder="1" applyAlignment="1">
      <alignment horizontal="center" vertical="center" wrapText="1"/>
    </xf>
    <xf numFmtId="0" fontId="20" fillId="20" borderId="18" xfId="0" applyFont="1" applyFill="1" applyBorder="1" applyAlignment="1">
      <alignment vertical="center" wrapText="1"/>
    </xf>
    <xf numFmtId="0" fontId="35" fillId="17" borderId="18" xfId="0" applyFont="1" applyFill="1" applyBorder="1" applyAlignment="1">
      <alignment horizontal="center" vertical="center" wrapText="1"/>
    </xf>
    <xf numFmtId="1" fontId="33" fillId="17" borderId="18" xfId="0" applyNumberFormat="1" applyFont="1" applyFill="1" applyBorder="1" applyAlignment="1">
      <alignment horizontal="center" vertical="center" wrapText="1"/>
    </xf>
    <xf numFmtId="0" fontId="32" fillId="17" borderId="18" xfId="0" applyFont="1" applyFill="1" applyBorder="1" applyAlignment="1">
      <alignment vertical="center" wrapText="1"/>
    </xf>
    <xf numFmtId="165" fontId="20" fillId="20" borderId="18" xfId="0" applyNumberFormat="1" applyFont="1" applyFill="1" applyBorder="1" applyAlignment="1">
      <alignment horizontal="center" vertical="center" wrapText="1"/>
    </xf>
    <xf numFmtId="0" fontId="20" fillId="15" borderId="18" xfId="0" applyFont="1" applyFill="1" applyBorder="1" applyAlignment="1">
      <alignment wrapText="1"/>
    </xf>
    <xf numFmtId="1" fontId="20" fillId="15" borderId="18" xfId="0" applyNumberFormat="1" applyFont="1" applyFill="1" applyBorder="1" applyAlignment="1">
      <alignment wrapText="1"/>
    </xf>
    <xf numFmtId="1" fontId="20" fillId="15" borderId="18" xfId="0" applyNumberFormat="1" applyFont="1" applyFill="1" applyBorder="1" applyAlignment="1">
      <alignment vertical="top" wrapText="1"/>
    </xf>
    <xf numFmtId="1" fontId="20" fillId="15" borderId="18" xfId="0" applyNumberFormat="1" applyFont="1" applyFill="1" applyBorder="1" applyAlignment="1">
      <alignment vertical="center" wrapText="1"/>
    </xf>
    <xf numFmtId="164" fontId="20" fillId="20" borderId="18" xfId="0" applyNumberFormat="1" applyFont="1" applyFill="1" applyBorder="1"/>
    <xf numFmtId="0" fontId="45" fillId="20" borderId="18" xfId="0" applyFont="1" applyFill="1" applyBorder="1" applyAlignment="1">
      <alignment horizontal="center" vertical="center"/>
    </xf>
    <xf numFmtId="1" fontId="20" fillId="15" borderId="18" xfId="0" applyNumberFormat="1" applyFont="1" applyFill="1" applyBorder="1" applyAlignment="1">
      <alignment horizontal="center" vertical="top" wrapText="1"/>
    </xf>
    <xf numFmtId="1" fontId="20" fillId="15" borderId="18" xfId="0" applyNumberFormat="1" applyFont="1" applyFill="1" applyBorder="1" applyAlignment="1">
      <alignment horizontal="left" vertical="center" wrapText="1"/>
    </xf>
    <xf numFmtId="164" fontId="20" fillId="15" borderId="0" xfId="0" applyNumberFormat="1" applyFont="1" applyFill="1" applyAlignment="1">
      <alignment horizontal="center" vertical="center"/>
    </xf>
    <xf numFmtId="1" fontId="20" fillId="17" borderId="18" xfId="0" applyNumberFormat="1" applyFont="1" applyFill="1" applyBorder="1" applyAlignment="1">
      <alignment horizontal="center" vertical="center"/>
    </xf>
    <xf numFmtId="0" fontId="20" fillId="15" borderId="0" xfId="0" applyFont="1" applyFill="1" applyAlignment="1">
      <alignment horizontal="center" vertical="center" wrapText="1"/>
    </xf>
    <xf numFmtId="0" fontId="31" fillId="15" borderId="18" xfId="0" applyFont="1" applyFill="1" applyBorder="1" applyAlignment="1">
      <alignment vertical="top" wrapText="1"/>
    </xf>
    <xf numFmtId="1" fontId="31" fillId="15" borderId="18" xfId="0" applyNumberFormat="1" applyFont="1" applyFill="1" applyBorder="1" applyAlignment="1">
      <alignment horizontal="center" vertical="center" wrapText="1"/>
    </xf>
    <xf numFmtId="165" fontId="20" fillId="15" borderId="18" xfId="0" applyNumberFormat="1" applyFont="1" applyFill="1" applyBorder="1" applyAlignment="1">
      <alignment horizontal="center" vertical="center"/>
    </xf>
    <xf numFmtId="165" fontId="20" fillId="20" borderId="18" xfId="0" applyNumberFormat="1" applyFont="1" applyFill="1" applyBorder="1" applyAlignment="1">
      <alignment horizontal="center" vertical="center"/>
    </xf>
    <xf numFmtId="0" fontId="35" fillId="15" borderId="18" xfId="0" applyFont="1" applyFill="1" applyBorder="1" applyAlignment="1">
      <alignment horizontal="center" vertical="top" wrapText="1"/>
    </xf>
    <xf numFmtId="0" fontId="20" fillId="15" borderId="18" xfId="0" applyFont="1" applyFill="1" applyBorder="1" applyAlignment="1">
      <alignment horizontal="center" vertical="top" wrapText="1"/>
    </xf>
    <xf numFmtId="0" fontId="35" fillId="15" borderId="18" xfId="0" applyFont="1" applyFill="1" applyBorder="1" applyAlignment="1">
      <alignment vertical="top" wrapText="1"/>
    </xf>
    <xf numFmtId="1" fontId="29" fillId="15" borderId="18" xfId="0" applyNumberFormat="1" applyFont="1" applyFill="1" applyBorder="1" applyAlignment="1">
      <alignment horizontal="center" vertical="top" wrapText="1"/>
    </xf>
    <xf numFmtId="0" fontId="23" fillId="15" borderId="0" xfId="0" applyFont="1" applyFill="1" applyAlignment="1">
      <alignment vertical="top" wrapText="1"/>
    </xf>
    <xf numFmtId="0" fontId="46" fillId="15" borderId="18" xfId="0" applyFont="1" applyFill="1" applyBorder="1" applyAlignment="1">
      <alignment horizontal="left" vertical="top" wrapText="1"/>
    </xf>
    <xf numFmtId="164" fontId="20" fillId="17" borderId="18" xfId="0" applyNumberFormat="1" applyFont="1" applyFill="1" applyBorder="1" applyAlignment="1">
      <alignment horizontal="center" vertical="top" wrapText="1"/>
    </xf>
    <xf numFmtId="164" fontId="20" fillId="15" borderId="18" xfId="0" applyNumberFormat="1" applyFont="1" applyFill="1" applyBorder="1" applyAlignment="1">
      <alignment horizontal="center" vertical="top" wrapText="1"/>
    </xf>
    <xf numFmtId="0" fontId="20" fillId="17" borderId="5" xfId="0" applyFont="1" applyFill="1" applyBorder="1" applyAlignment="1">
      <alignment horizontal="center" vertical="center" wrapText="1"/>
    </xf>
    <xf numFmtId="0" fontId="20" fillId="17" borderId="5" xfId="0" applyFont="1" applyFill="1" applyBorder="1" applyAlignment="1">
      <alignment horizontal="left" vertical="top" wrapText="1"/>
    </xf>
    <xf numFmtId="0" fontId="24" fillId="17" borderId="5" xfId="0" applyFont="1" applyFill="1" applyBorder="1" applyAlignment="1">
      <alignment horizontal="center" vertical="center" wrapText="1"/>
    </xf>
    <xf numFmtId="0" fontId="20" fillId="22" borderId="18" xfId="0" applyFont="1" applyFill="1" applyBorder="1" applyAlignment="1">
      <alignment horizontal="center" vertical="top" wrapText="1"/>
    </xf>
    <xf numFmtId="0" fontId="35" fillId="15" borderId="18" xfId="0" applyFont="1" applyFill="1" applyBorder="1" applyAlignment="1">
      <alignment horizontal="left" vertical="top" wrapText="1"/>
    </xf>
    <xf numFmtId="0" fontId="30" fillId="17" borderId="18" xfId="0" applyFont="1" applyFill="1" applyBorder="1" applyAlignment="1">
      <alignment horizontal="center" vertical="top" wrapText="1"/>
    </xf>
    <xf numFmtId="1" fontId="20" fillId="15" borderId="18" xfId="0" applyNumberFormat="1" applyFont="1" applyFill="1" applyBorder="1" applyAlignment="1">
      <alignment horizontal="left" vertical="top" wrapText="1"/>
    </xf>
    <xf numFmtId="164" fontId="20" fillId="17" borderId="16" xfId="0" applyNumberFormat="1"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4" fillId="17" borderId="8" xfId="0" applyFont="1" applyFill="1" applyBorder="1" applyAlignment="1">
      <alignment horizontal="left" vertical="top" wrapText="1"/>
    </xf>
    <xf numFmtId="0" fontId="24" fillId="17" borderId="8" xfId="0" applyFont="1" applyFill="1" applyBorder="1" applyAlignment="1">
      <alignment horizontal="center" vertical="center" wrapText="1"/>
    </xf>
    <xf numFmtId="0" fontId="20" fillId="17" borderId="5" xfId="0" applyFont="1" applyFill="1" applyBorder="1" applyAlignment="1">
      <alignment horizontal="center" vertical="top" wrapText="1"/>
    </xf>
    <xf numFmtId="0" fontId="31" fillId="15" borderId="18" xfId="0" applyFont="1" applyFill="1" applyBorder="1" applyAlignment="1">
      <alignment horizontal="center" vertical="center" wrapText="1"/>
    </xf>
    <xf numFmtId="0" fontId="20" fillId="17" borderId="18" xfId="0" applyFont="1" applyFill="1" applyBorder="1" applyAlignment="1">
      <alignment horizontal="left" vertical="center"/>
    </xf>
    <xf numFmtId="0" fontId="20" fillId="22" borderId="5" xfId="0" applyFont="1" applyFill="1" applyBorder="1" applyAlignment="1">
      <alignment horizontal="center" vertical="top" wrapText="1"/>
    </xf>
    <xf numFmtId="0" fontId="20" fillId="16" borderId="17" xfId="0" applyFont="1" applyFill="1" applyBorder="1" applyAlignment="1">
      <alignment horizontal="center" vertical="top" wrapText="1"/>
    </xf>
    <xf numFmtId="0" fontId="35" fillId="15" borderId="5" xfId="0" applyFont="1" applyFill="1" applyBorder="1" applyAlignment="1">
      <alignment horizontal="left" vertical="top" wrapText="1"/>
    </xf>
    <xf numFmtId="1" fontId="29" fillId="15" borderId="5" xfId="0" applyNumberFormat="1" applyFont="1" applyFill="1" applyBorder="1" applyAlignment="1">
      <alignment horizontal="center" vertical="top" wrapText="1"/>
    </xf>
    <xf numFmtId="0" fontId="46" fillId="15" borderId="5" xfId="0" applyFont="1" applyFill="1" applyBorder="1" applyAlignment="1">
      <alignment horizontal="left" vertical="top" wrapText="1"/>
    </xf>
    <xf numFmtId="0" fontId="30" fillId="17" borderId="17" xfId="0" applyFont="1" applyFill="1" applyBorder="1" applyAlignment="1">
      <alignment horizontal="center" vertical="top" wrapText="1"/>
    </xf>
    <xf numFmtId="0" fontId="20" fillId="15" borderId="5" xfId="0" applyFont="1" applyFill="1" applyBorder="1" applyAlignment="1">
      <alignment horizontal="center" vertical="top" wrapText="1"/>
    </xf>
    <xf numFmtId="0" fontId="20" fillId="15" borderId="5" xfId="0" applyFont="1" applyFill="1" applyBorder="1" applyAlignment="1">
      <alignment vertical="top" wrapText="1"/>
    </xf>
    <xf numFmtId="0" fontId="20" fillId="17" borderId="17" xfId="0" applyFont="1" applyFill="1" applyBorder="1" applyAlignment="1">
      <alignment horizontal="center" vertical="top" wrapText="1"/>
    </xf>
    <xf numFmtId="0" fontId="35" fillId="15" borderId="5" xfId="0" applyFont="1" applyFill="1" applyBorder="1" applyAlignment="1">
      <alignment vertical="top" wrapText="1"/>
    </xf>
    <xf numFmtId="1" fontId="20" fillId="15" borderId="5" xfId="0" applyNumberFormat="1" applyFont="1" applyFill="1" applyBorder="1" applyAlignment="1">
      <alignment horizontal="left" vertical="top" wrapText="1"/>
    </xf>
    <xf numFmtId="165" fontId="20" fillId="15" borderId="5" xfId="0" applyNumberFormat="1" applyFont="1" applyFill="1" applyBorder="1" applyAlignment="1">
      <alignment vertical="top" wrapText="1"/>
    </xf>
    <xf numFmtId="165" fontId="20" fillId="15" borderId="5" xfId="0" applyNumberFormat="1" applyFont="1" applyFill="1" applyBorder="1" applyAlignment="1">
      <alignment horizontal="center" vertical="top" wrapText="1"/>
    </xf>
    <xf numFmtId="0" fontId="20" fillId="22" borderId="18" xfId="0" applyFont="1" applyFill="1" applyBorder="1" applyAlignment="1">
      <alignment horizontal="center" vertical="center" wrapText="1"/>
    </xf>
    <xf numFmtId="0" fontId="20" fillId="15" borderId="18" xfId="0" applyFont="1" applyFill="1" applyBorder="1"/>
    <xf numFmtId="164" fontId="20" fillId="20" borderId="18" xfId="0" applyNumberFormat="1" applyFont="1" applyFill="1" applyBorder="1" applyAlignment="1">
      <alignment horizontal="center" vertical="center"/>
    </xf>
    <xf numFmtId="0" fontId="20" fillId="20" borderId="18" xfId="0" applyFont="1" applyFill="1" applyBorder="1" applyAlignment="1">
      <alignment horizontal="left" vertical="center" wrapText="1"/>
    </xf>
    <xf numFmtId="0" fontId="29" fillId="17" borderId="18" xfId="0" applyFont="1" applyFill="1" applyBorder="1" applyAlignment="1">
      <alignment horizontal="left" vertical="center" wrapText="1"/>
    </xf>
    <xf numFmtId="167" fontId="32" fillId="20" borderId="18" xfId="0" applyNumberFormat="1" applyFont="1" applyFill="1" applyBorder="1" applyAlignment="1">
      <alignment horizontal="center" vertical="center" wrapText="1"/>
    </xf>
    <xf numFmtId="1" fontId="20" fillId="15" borderId="18" xfId="0" applyNumberFormat="1" applyFont="1" applyFill="1" applyBorder="1" applyAlignment="1">
      <alignment horizontal="center" vertical="center"/>
    </xf>
    <xf numFmtId="1" fontId="50" fillId="15" borderId="18" xfId="0" applyNumberFormat="1" applyFont="1" applyFill="1" applyBorder="1" applyAlignment="1">
      <alignment horizontal="center" vertical="center" wrapText="1"/>
    </xf>
    <xf numFmtId="167" fontId="20" fillId="15" borderId="18" xfId="0" applyNumberFormat="1" applyFont="1" applyFill="1" applyBorder="1" applyAlignment="1">
      <alignment horizontal="center" vertical="center" wrapText="1"/>
    </xf>
    <xf numFmtId="164" fontId="20" fillId="17" borderId="18" xfId="0" applyNumberFormat="1" applyFont="1" applyFill="1" applyBorder="1" applyAlignment="1">
      <alignment wrapText="1"/>
    </xf>
    <xf numFmtId="164" fontId="20" fillId="17" borderId="18" xfId="0" applyNumberFormat="1" applyFont="1" applyFill="1" applyBorder="1" applyAlignment="1">
      <alignment horizontal="right" vertical="center" wrapText="1"/>
    </xf>
    <xf numFmtId="0" fontId="20" fillId="17" borderId="5" xfId="0" applyFont="1" applyFill="1" applyBorder="1" applyAlignment="1">
      <alignment horizontal="left" vertical="center" wrapText="1"/>
    </xf>
    <xf numFmtId="0" fontId="20" fillId="17" borderId="5" xfId="0" applyFont="1" applyFill="1" applyBorder="1" applyAlignment="1">
      <alignment vertical="center" wrapText="1"/>
    </xf>
    <xf numFmtId="167" fontId="20" fillId="15" borderId="18" xfId="0" applyNumberFormat="1" applyFont="1" applyFill="1" applyBorder="1" applyAlignment="1">
      <alignment horizontal="center" vertical="center"/>
    </xf>
    <xf numFmtId="0" fontId="20" fillId="17" borderId="18" xfId="0" applyFont="1" applyFill="1" applyBorder="1" applyAlignment="1">
      <alignment horizontal="left" wrapText="1"/>
    </xf>
    <xf numFmtId="1" fontId="20" fillId="17" borderId="18" xfId="0" applyNumberFormat="1" applyFont="1" applyFill="1" applyBorder="1" applyAlignment="1">
      <alignment horizontal="left" vertical="top"/>
    </xf>
    <xf numFmtId="168" fontId="20" fillId="15" borderId="18" xfId="0" applyNumberFormat="1" applyFont="1" applyFill="1" applyBorder="1" applyAlignment="1">
      <alignment horizontal="center" vertical="center" wrapText="1"/>
    </xf>
    <xf numFmtId="0" fontId="31" fillId="15" borderId="18" xfId="0" applyFont="1" applyFill="1" applyBorder="1" applyAlignment="1">
      <alignment horizontal="left" vertical="center" wrapText="1"/>
    </xf>
    <xf numFmtId="0" fontId="35" fillId="20" borderId="18" xfId="0" applyFont="1" applyFill="1" applyBorder="1" applyAlignment="1">
      <alignment horizontal="center" vertical="center"/>
    </xf>
    <xf numFmtId="0" fontId="35" fillId="20" borderId="18" xfId="0" applyFont="1" applyFill="1" applyBorder="1" applyAlignment="1">
      <alignment horizontal="center" vertical="center" wrapText="1"/>
    </xf>
    <xf numFmtId="0" fontId="20" fillId="20" borderId="18" xfId="0" applyFont="1" applyFill="1" applyBorder="1" applyAlignment="1">
      <alignment vertical="center"/>
    </xf>
    <xf numFmtId="0" fontId="20" fillId="15" borderId="0" xfId="0" applyFont="1" applyFill="1" applyAlignment="1">
      <alignment vertical="center" wrapText="1"/>
    </xf>
    <xf numFmtId="165" fontId="20" fillId="15" borderId="16" xfId="0" applyNumberFormat="1" applyFont="1" applyFill="1" applyBorder="1" applyAlignment="1">
      <alignment horizontal="center" vertical="center"/>
    </xf>
    <xf numFmtId="0" fontId="20" fillId="21" borderId="18" xfId="0" applyFont="1" applyFill="1" applyBorder="1" applyAlignment="1">
      <alignment horizontal="center" vertical="center" wrapText="1"/>
    </xf>
    <xf numFmtId="0" fontId="35" fillId="21" borderId="18" xfId="0" applyFont="1" applyFill="1" applyBorder="1" applyAlignment="1">
      <alignment horizontal="center" vertical="center" wrapText="1"/>
    </xf>
    <xf numFmtId="0" fontId="20" fillId="21" borderId="19" xfId="0" applyFont="1" applyFill="1" applyBorder="1" applyAlignment="1">
      <alignment horizontal="left" vertical="center" wrapText="1"/>
    </xf>
    <xf numFmtId="1" fontId="20" fillId="15" borderId="0" xfId="0" applyNumberFormat="1" applyFont="1" applyFill="1" applyAlignment="1">
      <alignment horizontal="center" vertical="center" wrapText="1"/>
    </xf>
    <xf numFmtId="165" fontId="35" fillId="15" borderId="18" xfId="0" applyNumberFormat="1" applyFont="1" applyFill="1" applyBorder="1" applyAlignment="1">
      <alignment horizontal="center" vertical="center" wrapText="1"/>
    </xf>
    <xf numFmtId="0" fontId="20" fillId="20" borderId="18" xfId="0" applyFont="1" applyFill="1" applyBorder="1" applyAlignment="1">
      <alignment wrapText="1"/>
    </xf>
    <xf numFmtId="0" fontId="36" fillId="15" borderId="18" xfId="0" applyFont="1" applyFill="1" applyBorder="1" applyAlignment="1">
      <alignment horizontal="center" vertical="center"/>
    </xf>
    <xf numFmtId="1" fontId="51" fillId="15" borderId="18" xfId="0" applyNumberFormat="1" applyFont="1" applyFill="1" applyBorder="1" applyAlignment="1">
      <alignment horizontal="center" vertical="center"/>
    </xf>
    <xf numFmtId="164" fontId="35" fillId="15" borderId="18" xfId="0" applyNumberFormat="1" applyFont="1" applyFill="1" applyBorder="1" applyAlignment="1">
      <alignment horizontal="center" vertical="center" wrapText="1"/>
    </xf>
    <xf numFmtId="0" fontId="35" fillId="22" borderId="18" xfId="0" applyFont="1" applyFill="1" applyBorder="1" applyAlignment="1">
      <alignment horizontal="center" vertical="center" wrapText="1"/>
    </xf>
    <xf numFmtId="164" fontId="22" fillId="17" borderId="5" xfId="0" applyNumberFormat="1" applyFont="1" applyFill="1" applyBorder="1" applyAlignment="1">
      <alignment horizontal="center" vertical="center" wrapText="1"/>
    </xf>
    <xf numFmtId="165" fontId="20" fillId="15" borderId="18" xfId="0" applyNumberFormat="1" applyFont="1" applyFill="1" applyBorder="1" applyAlignment="1">
      <alignment wrapText="1"/>
    </xf>
    <xf numFmtId="165" fontId="35" fillId="15" borderId="18" xfId="0" applyNumberFormat="1" applyFont="1" applyFill="1" applyBorder="1" applyAlignment="1">
      <alignment horizontal="center" wrapText="1"/>
    </xf>
    <xf numFmtId="0" fontId="20" fillId="15" borderId="0" xfId="0" applyFont="1" applyFill="1"/>
    <xf numFmtId="164" fontId="20" fillId="17" borderId="5" xfId="0" applyNumberFormat="1" applyFont="1" applyFill="1" applyBorder="1" applyAlignment="1">
      <alignment horizontal="center" vertical="center" wrapText="1"/>
    </xf>
    <xf numFmtId="165" fontId="20" fillId="15" borderId="18" xfId="0" applyNumberFormat="1" applyFont="1" applyFill="1" applyBorder="1" applyAlignment="1">
      <alignment horizontal="center" vertical="top"/>
    </xf>
    <xf numFmtId="0" fontId="21" fillId="15" borderId="18" xfId="0" applyFont="1" applyFill="1" applyBorder="1" applyAlignment="1">
      <alignment horizontal="center" vertical="center" wrapText="1"/>
    </xf>
    <xf numFmtId="0" fontId="20" fillId="17" borderId="18" xfId="0" applyFont="1" applyFill="1" applyBorder="1" applyAlignment="1">
      <alignment horizontal="center" wrapText="1"/>
    </xf>
    <xf numFmtId="0" fontId="21" fillId="17" borderId="18" xfId="0" applyFont="1" applyFill="1" applyBorder="1" applyAlignment="1">
      <alignment horizontal="center" vertical="center" wrapText="1"/>
    </xf>
    <xf numFmtId="0" fontId="35" fillId="15" borderId="18" xfId="0" applyFont="1" applyFill="1" applyBorder="1" applyAlignment="1">
      <alignment horizontal="center" wrapText="1"/>
    </xf>
    <xf numFmtId="164" fontId="29" fillId="15" borderId="18" xfId="0" applyNumberFormat="1" applyFont="1" applyFill="1" applyBorder="1" applyAlignment="1">
      <alignment horizontal="center" vertical="center" wrapText="1"/>
    </xf>
    <xf numFmtId="0" fontId="26" fillId="18" borderId="18" xfId="0" applyFont="1" applyFill="1" applyBorder="1" applyAlignment="1">
      <alignment horizontal="center" vertical="center"/>
    </xf>
    <xf numFmtId="0" fontId="46" fillId="15" borderId="18" xfId="0" applyFont="1" applyFill="1" applyBorder="1" applyAlignment="1">
      <alignment horizontal="left" vertical="center" wrapText="1"/>
    </xf>
    <xf numFmtId="0" fontId="26" fillId="18" borderId="18" xfId="0" applyFont="1" applyFill="1" applyBorder="1" applyAlignment="1">
      <alignment horizontal="center" vertical="center" wrapText="1"/>
    </xf>
    <xf numFmtId="0" fontId="35" fillId="15" borderId="18" xfId="0" applyFont="1" applyFill="1" applyBorder="1" applyAlignment="1">
      <alignment horizontal="left" vertical="center" wrapText="1"/>
    </xf>
    <xf numFmtId="0" fontId="20" fillId="15" borderId="0" xfId="0" applyFont="1" applyFill="1" applyAlignment="1">
      <alignment vertical="center"/>
    </xf>
    <xf numFmtId="1" fontId="20" fillId="15" borderId="18" xfId="0" applyNumberFormat="1" applyFont="1" applyFill="1" applyBorder="1" applyAlignment="1">
      <alignment horizontal="left" wrapText="1"/>
    </xf>
    <xf numFmtId="165" fontId="20" fillId="15" borderId="18" xfId="0" applyNumberFormat="1" applyFont="1" applyFill="1" applyBorder="1" applyAlignment="1">
      <alignment horizontal="left" wrapText="1"/>
    </xf>
    <xf numFmtId="0" fontId="20" fillId="15" borderId="0" xfId="0" applyFont="1" applyFill="1" applyAlignment="1">
      <alignment vertical="top" wrapText="1"/>
    </xf>
    <xf numFmtId="164" fontId="29" fillId="15" borderId="18" xfId="0" applyNumberFormat="1" applyFont="1" applyFill="1" applyBorder="1" applyAlignment="1">
      <alignment horizontal="center" vertical="top" wrapText="1"/>
    </xf>
    <xf numFmtId="0" fontId="26" fillId="18" borderId="18" xfId="0" applyFont="1" applyFill="1" applyBorder="1" applyAlignment="1">
      <alignment horizontal="center" vertical="top"/>
    </xf>
    <xf numFmtId="165" fontId="20" fillId="15" borderId="18" xfId="0" applyNumberFormat="1" applyFont="1" applyFill="1" applyBorder="1" applyAlignment="1">
      <alignment horizontal="center" vertical="top" wrapText="1"/>
    </xf>
    <xf numFmtId="0" fontId="20" fillId="15" borderId="18" xfId="0" applyFont="1" applyFill="1" applyBorder="1" applyAlignment="1">
      <alignment vertical="top"/>
    </xf>
    <xf numFmtId="165" fontId="20" fillId="15" borderId="18" xfId="0" applyNumberFormat="1" applyFont="1" applyFill="1" applyBorder="1" applyAlignment="1">
      <alignment vertical="center"/>
    </xf>
    <xf numFmtId="0" fontId="31" fillId="20" borderId="18" xfId="0" applyFont="1" applyFill="1" applyBorder="1" applyAlignment="1">
      <alignment horizontal="left" vertical="center" wrapText="1"/>
    </xf>
    <xf numFmtId="0" fontId="24" fillId="20" borderId="18" xfId="0" applyFont="1" applyFill="1" applyBorder="1" applyAlignment="1">
      <alignment horizontal="center" vertical="center" textRotation="255" wrapText="1"/>
    </xf>
    <xf numFmtId="0" fontId="31" fillId="20" borderId="0" xfId="0" applyFont="1" applyFill="1" applyAlignment="1">
      <alignment horizontal="left" vertical="center" wrapText="1"/>
    </xf>
    <xf numFmtId="0" fontId="20" fillId="20" borderId="0" xfId="0" applyFont="1" applyFill="1" applyAlignment="1">
      <alignment horizontal="left" vertical="center" wrapText="1"/>
    </xf>
    <xf numFmtId="0" fontId="24" fillId="20" borderId="18" xfId="0" applyFont="1" applyFill="1" applyBorder="1" applyAlignment="1">
      <alignment horizontal="center" vertical="center" wrapText="1"/>
    </xf>
    <xf numFmtId="0" fontId="26" fillId="18" borderId="18" xfId="0" applyFont="1" applyFill="1" applyBorder="1" applyAlignment="1">
      <alignment horizontal="center" vertical="top" wrapText="1"/>
    </xf>
    <xf numFmtId="165" fontId="20" fillId="15" borderId="16" xfId="0" applyNumberFormat="1" applyFont="1" applyFill="1" applyBorder="1" applyAlignment="1">
      <alignment horizontal="center" vertical="center" wrapText="1"/>
    </xf>
    <xf numFmtId="0" fontId="20" fillId="15" borderId="8" xfId="0" applyFont="1" applyFill="1" applyBorder="1" applyAlignment="1">
      <alignment horizontal="center" vertical="center" wrapText="1"/>
    </xf>
    <xf numFmtId="0" fontId="20" fillId="15" borderId="8" xfId="0" applyFont="1" applyFill="1" applyBorder="1" applyAlignment="1">
      <alignment horizontal="left" vertical="top" wrapText="1"/>
    </xf>
    <xf numFmtId="0" fontId="20" fillId="20" borderId="18" xfId="0" applyFont="1" applyFill="1" applyBorder="1" applyAlignment="1">
      <alignment horizontal="center" vertical="top" wrapText="1"/>
    </xf>
    <xf numFmtId="0" fontId="20" fillId="20" borderId="18" xfId="0" applyFont="1" applyFill="1" applyBorder="1" applyAlignment="1">
      <alignment vertical="top" wrapText="1"/>
    </xf>
    <xf numFmtId="0" fontId="29" fillId="15" borderId="18" xfId="0" applyFont="1" applyFill="1" applyBorder="1" applyAlignment="1">
      <alignment horizontal="center" vertical="center" wrapText="1"/>
    </xf>
    <xf numFmtId="0" fontId="29" fillId="15" borderId="18" xfId="0" applyFont="1" applyFill="1" applyBorder="1" applyAlignment="1">
      <alignment horizontal="center" vertical="top" wrapText="1"/>
    </xf>
    <xf numFmtId="165" fontId="33" fillId="15" borderId="18" xfId="0" applyNumberFormat="1" applyFont="1" applyFill="1" applyBorder="1" applyAlignment="1">
      <alignment horizontal="center" vertical="center" wrapText="1"/>
    </xf>
    <xf numFmtId="1" fontId="20" fillId="15" borderId="0" xfId="0" applyNumberFormat="1" applyFont="1" applyFill="1" applyAlignment="1">
      <alignment vertical="center"/>
    </xf>
    <xf numFmtId="0" fontId="32" fillId="15" borderId="18" xfId="0" applyFont="1" applyFill="1" applyBorder="1" applyAlignment="1">
      <alignment horizontal="center" vertical="top" wrapText="1"/>
    </xf>
    <xf numFmtId="0" fontId="20" fillId="17" borderId="18" xfId="0" applyFont="1" applyFill="1" applyBorder="1" applyAlignment="1">
      <alignment horizontal="left" vertical="top" wrapText="1"/>
    </xf>
    <xf numFmtId="0" fontId="20" fillId="17" borderId="8" xfId="0" applyFont="1" applyFill="1" applyBorder="1" applyAlignment="1">
      <alignment horizontal="left" vertical="top" wrapText="1"/>
    </xf>
    <xf numFmtId="0" fontId="20" fillId="15" borderId="0" xfId="0" applyFont="1" applyFill="1" applyAlignment="1">
      <alignment horizontal="center" vertical="center"/>
    </xf>
    <xf numFmtId="167" fontId="20" fillId="15" borderId="18" xfId="0" applyNumberFormat="1" applyFont="1" applyFill="1" applyBorder="1" applyAlignment="1">
      <alignment horizontal="center" vertical="top" wrapText="1"/>
    </xf>
    <xf numFmtId="1" fontId="20" fillId="15" borderId="0" xfId="0" applyNumberFormat="1" applyFont="1" applyFill="1" applyAlignment="1">
      <alignment vertical="top" wrapText="1"/>
    </xf>
    <xf numFmtId="0" fontId="20" fillId="15" borderId="0" xfId="0" applyFont="1" applyFill="1" applyAlignment="1">
      <alignment wrapText="1"/>
    </xf>
    <xf numFmtId="1" fontId="52" fillId="17" borderId="20" xfId="0" applyNumberFormat="1" applyFont="1" applyFill="1" applyBorder="1" applyAlignment="1">
      <alignment horizontal="left" vertical="center"/>
    </xf>
    <xf numFmtId="0" fontId="24" fillId="18" borderId="18" xfId="0" applyFont="1" applyFill="1" applyBorder="1" applyAlignment="1">
      <alignment horizontal="center" vertical="center"/>
    </xf>
    <xf numFmtId="165" fontId="20" fillId="17" borderId="18" xfId="0" applyNumberFormat="1" applyFont="1" applyFill="1" applyBorder="1" applyAlignment="1">
      <alignment horizontal="center" vertical="center"/>
    </xf>
    <xf numFmtId="0" fontId="20" fillId="17" borderId="5" xfId="0" applyFont="1" applyFill="1" applyBorder="1" applyAlignment="1">
      <alignment horizontal="center" vertical="center"/>
    </xf>
    <xf numFmtId="0" fontId="20" fillId="17" borderId="5" xfId="0" applyFont="1" applyFill="1" applyBorder="1" applyAlignment="1">
      <alignment horizontal="left" vertical="center"/>
    </xf>
    <xf numFmtId="164" fontId="20" fillId="17" borderId="5" xfId="0" applyNumberFormat="1" applyFont="1" applyFill="1" applyBorder="1" applyAlignment="1">
      <alignment horizontal="center" vertical="center"/>
    </xf>
    <xf numFmtId="0" fontId="20" fillId="19" borderId="8" xfId="0" applyFont="1" applyFill="1" applyBorder="1" applyAlignment="1">
      <alignment horizontal="left" vertical="top" wrapText="1"/>
    </xf>
    <xf numFmtId="0" fontId="20" fillId="19" borderId="8" xfId="0" applyFont="1" applyFill="1" applyBorder="1" applyAlignment="1">
      <alignment horizontal="center" vertical="center" wrapText="1"/>
    </xf>
    <xf numFmtId="165" fontId="20" fillId="15" borderId="18" xfId="0" applyNumberFormat="1" applyFont="1" applyFill="1" applyBorder="1" applyAlignment="1">
      <alignment horizontal="left" vertical="top" wrapText="1"/>
    </xf>
    <xf numFmtId="165" fontId="33" fillId="15" borderId="18" xfId="0" applyNumberFormat="1" applyFont="1" applyFill="1" applyBorder="1" applyAlignment="1">
      <alignment horizontal="center" vertical="top" wrapText="1"/>
    </xf>
    <xf numFmtId="164" fontId="20" fillId="15" borderId="18" xfId="0" applyNumberFormat="1" applyFont="1" applyFill="1" applyBorder="1" applyAlignment="1">
      <alignment vertical="top" wrapText="1"/>
    </xf>
    <xf numFmtId="0" fontId="20" fillId="15" borderId="0" xfId="0" applyFont="1" applyFill="1" applyAlignment="1">
      <alignment horizontal="left" vertical="top" wrapText="1"/>
    </xf>
    <xf numFmtId="0" fontId="20" fillId="15" borderId="16" xfId="0" applyFont="1" applyFill="1" applyBorder="1" applyAlignment="1">
      <alignment horizontal="center" vertical="center" wrapText="1"/>
    </xf>
    <xf numFmtId="0" fontId="20" fillId="19" borderId="5" xfId="0" applyFont="1" applyFill="1" applyBorder="1" applyAlignment="1">
      <alignment horizontal="left" vertical="top" wrapText="1"/>
    </xf>
    <xf numFmtId="165" fontId="29" fillId="15" borderId="18" xfId="0" applyNumberFormat="1" applyFont="1" applyFill="1" applyBorder="1" applyAlignment="1">
      <alignment horizontal="center" vertical="top" wrapText="1"/>
    </xf>
    <xf numFmtId="0" fontId="20" fillId="15" borderId="9" xfId="0" applyFont="1" applyFill="1" applyBorder="1" applyAlignment="1">
      <alignment vertical="top" wrapText="1"/>
    </xf>
    <xf numFmtId="164" fontId="33" fillId="15" borderId="18" xfId="0" applyNumberFormat="1" applyFont="1" applyFill="1" applyBorder="1" applyAlignment="1">
      <alignment horizontal="center" vertical="top" wrapText="1"/>
    </xf>
    <xf numFmtId="165" fontId="23" fillId="15" borderId="18" xfId="0" applyNumberFormat="1" applyFont="1" applyFill="1" applyBorder="1" applyAlignment="1">
      <alignment horizontal="center" vertical="center" wrapText="1"/>
    </xf>
    <xf numFmtId="0" fontId="23" fillId="15" borderId="18" xfId="0" applyFont="1" applyFill="1" applyBorder="1" applyAlignment="1">
      <alignment horizontal="center" vertical="center" wrapText="1"/>
    </xf>
    <xf numFmtId="0" fontId="23" fillId="15" borderId="18" xfId="0" applyFont="1" applyFill="1" applyBorder="1" applyAlignment="1">
      <alignment horizontal="left" vertical="center" wrapText="1"/>
    </xf>
    <xf numFmtId="0" fontId="27" fillId="15" borderId="18" xfId="0" applyFont="1" applyFill="1" applyBorder="1" applyAlignment="1">
      <alignment horizontal="center" vertical="center" wrapText="1"/>
    </xf>
    <xf numFmtId="165" fontId="24" fillId="15" borderId="18" xfId="0" applyNumberFormat="1" applyFont="1" applyFill="1" applyBorder="1" applyAlignment="1">
      <alignment horizontal="center" vertical="center" wrapText="1"/>
    </xf>
    <xf numFmtId="1" fontId="57" fillId="17" borderId="24" xfId="0" applyNumberFormat="1" applyFont="1" applyFill="1" applyBorder="1" applyAlignment="1">
      <alignment horizontal="center" vertical="center"/>
    </xf>
    <xf numFmtId="0" fontId="58" fillId="17" borderId="18" xfId="0" applyFont="1" applyFill="1" applyBorder="1" applyAlignment="1">
      <alignment horizontal="left" vertical="center" wrapText="1"/>
    </xf>
    <xf numFmtId="169" fontId="20" fillId="15" borderId="18" xfId="0" applyNumberFormat="1" applyFont="1" applyFill="1" applyBorder="1" applyAlignment="1">
      <alignment horizontal="center" vertical="top" wrapText="1"/>
    </xf>
    <xf numFmtId="165" fontId="20" fillId="17" borderId="5" xfId="0" applyNumberFormat="1" applyFont="1" applyFill="1" applyBorder="1" applyAlignment="1">
      <alignment horizontal="center" vertical="center" wrapText="1"/>
    </xf>
    <xf numFmtId="0" fontId="33" fillId="15" borderId="18" xfId="0" applyFont="1" applyFill="1" applyBorder="1" applyAlignment="1">
      <alignment horizontal="center" vertical="top" wrapText="1"/>
    </xf>
    <xf numFmtId="0" fontId="20" fillId="17" borderId="0" xfId="0" applyFont="1" applyFill="1" applyAlignment="1">
      <alignment horizontal="left" vertical="center" wrapText="1"/>
    </xf>
    <xf numFmtId="0" fontId="20" fillId="15" borderId="9" xfId="0" applyFont="1" applyFill="1" applyBorder="1" applyAlignment="1">
      <alignment vertical="center" wrapText="1"/>
    </xf>
    <xf numFmtId="164" fontId="33" fillId="15" borderId="18" xfId="0" applyNumberFormat="1" applyFont="1" applyFill="1" applyBorder="1" applyAlignment="1">
      <alignment horizontal="center" vertical="center" wrapText="1"/>
    </xf>
    <xf numFmtId="0" fontId="24" fillId="17" borderId="5" xfId="0" applyFont="1" applyFill="1" applyBorder="1" applyAlignment="1">
      <alignment horizontal="left" vertical="center" wrapText="1"/>
    </xf>
    <xf numFmtId="1" fontId="31" fillId="15" borderId="18" xfId="0" applyNumberFormat="1" applyFont="1" applyFill="1" applyBorder="1" applyAlignment="1">
      <alignment horizontal="left" vertical="top" wrapText="1"/>
    </xf>
    <xf numFmtId="165" fontId="20" fillId="17" borderId="16" xfId="0" applyNumberFormat="1" applyFont="1" applyFill="1" applyBorder="1" applyAlignment="1">
      <alignment horizontal="center" vertical="center" wrapText="1"/>
    </xf>
    <xf numFmtId="0" fontId="20" fillId="17" borderId="8" xfId="0" applyFont="1" applyFill="1" applyBorder="1" applyAlignment="1">
      <alignment vertical="center" wrapText="1"/>
    </xf>
    <xf numFmtId="0" fontId="20" fillId="17" borderId="8" xfId="0" applyFont="1" applyFill="1" applyBorder="1" applyAlignment="1">
      <alignment horizontal="left" vertical="center" wrapText="1"/>
    </xf>
    <xf numFmtId="165" fontId="20" fillId="17" borderId="8" xfId="0" applyNumberFormat="1" applyFont="1" applyFill="1" applyBorder="1" applyAlignment="1">
      <alignment horizontal="center" vertical="center" wrapText="1"/>
    </xf>
    <xf numFmtId="1" fontId="20" fillId="17" borderId="18" xfId="0" applyNumberFormat="1" applyFont="1" applyFill="1" applyBorder="1" applyAlignment="1">
      <alignment horizontal="left" vertical="top" wrapText="1"/>
    </xf>
    <xf numFmtId="0" fontId="46" fillId="15" borderId="0" xfId="0" applyFont="1" applyFill="1" applyAlignment="1">
      <alignment horizontal="left" vertical="top" wrapText="1"/>
    </xf>
    <xf numFmtId="0" fontId="23" fillId="15" borderId="0" xfId="0" applyFont="1" applyFill="1" applyAlignment="1">
      <alignment wrapText="1"/>
    </xf>
    <xf numFmtId="0" fontId="20" fillId="17" borderId="16" xfId="0" applyFont="1" applyFill="1" applyBorder="1" applyAlignment="1">
      <alignment horizontal="center" vertical="center" wrapText="1"/>
    </xf>
    <xf numFmtId="0" fontId="30" fillId="15" borderId="16" xfId="0" applyFont="1" applyFill="1" applyBorder="1" applyAlignment="1">
      <alignment horizontal="center" vertical="center" wrapText="1"/>
    </xf>
    <xf numFmtId="164" fontId="28" fillId="17" borderId="16" xfId="0" applyNumberFormat="1" applyFont="1" applyFill="1" applyBorder="1" applyAlignment="1">
      <alignment horizontal="center" vertical="center" wrapText="1"/>
    </xf>
    <xf numFmtId="0" fontId="20" fillId="17" borderId="16" xfId="0" applyFont="1" applyFill="1" applyBorder="1" applyAlignment="1">
      <alignment horizontal="left" vertical="center" wrapText="1"/>
    </xf>
    <xf numFmtId="1" fontId="29" fillId="17" borderId="16" xfId="0" applyNumberFormat="1" applyFont="1" applyFill="1" applyBorder="1" applyAlignment="1">
      <alignment horizontal="center" vertical="center" wrapText="1"/>
    </xf>
    <xf numFmtId="0" fontId="23" fillId="15" borderId="25" xfId="0" applyFont="1" applyFill="1" applyBorder="1"/>
    <xf numFmtId="0" fontId="20" fillId="17" borderId="16" xfId="0" applyFont="1" applyFill="1" applyBorder="1" applyAlignment="1">
      <alignment vertical="center" wrapText="1"/>
    </xf>
    <xf numFmtId="0" fontId="28" fillId="17" borderId="16" xfId="0" applyFont="1" applyFill="1" applyBorder="1" applyAlignment="1">
      <alignment horizontal="center" vertical="center" wrapText="1"/>
    </xf>
    <xf numFmtId="0" fontId="31" fillId="17" borderId="16" xfId="0" applyFont="1" applyFill="1" applyBorder="1" applyAlignment="1">
      <alignment vertical="center" wrapText="1"/>
    </xf>
    <xf numFmtId="1" fontId="20" fillId="17" borderId="16" xfId="0" applyNumberFormat="1" applyFont="1" applyFill="1" applyBorder="1" applyAlignment="1">
      <alignment horizontal="center" vertical="center" wrapText="1"/>
    </xf>
    <xf numFmtId="0" fontId="20" fillId="15" borderId="16" xfId="0" applyFont="1" applyFill="1" applyBorder="1" applyAlignment="1">
      <alignment horizontal="center" vertical="center"/>
    </xf>
    <xf numFmtId="0" fontId="20" fillId="20" borderId="16" xfId="0" applyFont="1" applyFill="1" applyBorder="1"/>
    <xf numFmtId="0" fontId="20" fillId="20" borderId="16" xfId="0" applyFont="1" applyFill="1" applyBorder="1" applyAlignment="1">
      <alignment horizontal="center" wrapText="1"/>
    </xf>
    <xf numFmtId="164" fontId="20" fillId="20" borderId="16" xfId="0" applyNumberFormat="1" applyFont="1" applyFill="1" applyBorder="1" applyAlignment="1">
      <alignment horizontal="center" vertical="center" wrapText="1"/>
    </xf>
    <xf numFmtId="0" fontId="25" fillId="2" borderId="26"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5" fillId="4" borderId="26" xfId="0" applyFont="1" applyFill="1" applyBorder="1" applyAlignment="1">
      <alignment horizontal="center" vertical="center" wrapText="1"/>
    </xf>
    <xf numFmtId="0" fontId="25" fillId="4" borderId="26" xfId="0" applyFont="1" applyFill="1" applyBorder="1" applyAlignment="1">
      <alignment horizontal="left" vertical="center" wrapText="1"/>
    </xf>
    <xf numFmtId="0" fontId="59" fillId="0" borderId="2" xfId="0" applyFont="1" applyBorder="1" applyAlignment="1">
      <alignment horizontal="center" vertical="center"/>
    </xf>
    <xf numFmtId="0" fontId="59" fillId="0" borderId="3"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4" fillId="15" borderId="16" xfId="0" applyFont="1" applyFill="1" applyBorder="1" applyAlignment="1">
      <alignment horizontal="center" vertical="center"/>
    </xf>
    <xf numFmtId="0" fontId="20" fillId="16" borderId="16" xfId="0" applyFont="1" applyFill="1" applyBorder="1" applyAlignment="1">
      <alignment horizontal="center" vertical="center" wrapText="1"/>
    </xf>
    <xf numFmtId="0" fontId="20" fillId="15" borderId="16" xfId="0" applyFont="1" applyFill="1" applyBorder="1" applyAlignment="1">
      <alignment horizontal="left" vertical="center" wrapText="1"/>
    </xf>
    <xf numFmtId="1" fontId="29" fillId="15" borderId="16" xfId="0" applyNumberFormat="1" applyFont="1" applyFill="1" applyBorder="1" applyAlignment="1">
      <alignment horizontal="center" vertical="center" wrapText="1"/>
    </xf>
    <xf numFmtId="164" fontId="20" fillId="15" borderId="16" xfId="0" applyNumberFormat="1" applyFont="1" applyFill="1" applyBorder="1" applyAlignment="1">
      <alignment horizontal="center" vertical="center" wrapText="1"/>
    </xf>
    <xf numFmtId="0" fontId="30" fillId="17" borderId="16" xfId="0" applyFont="1" applyFill="1" applyBorder="1" applyAlignment="1">
      <alignment horizontal="center" vertical="center" wrapText="1"/>
    </xf>
    <xf numFmtId="0" fontId="20" fillId="15" borderId="16" xfId="0" applyFont="1" applyFill="1" applyBorder="1" applyAlignment="1">
      <alignment vertical="center" wrapText="1"/>
    </xf>
    <xf numFmtId="0" fontId="20" fillId="0" borderId="16" xfId="0" applyFont="1" applyBorder="1"/>
    <xf numFmtId="0" fontId="20" fillId="8" borderId="16" xfId="0" applyFont="1" applyFill="1" applyBorder="1" applyAlignment="1">
      <alignment horizontal="center" vertical="center" wrapText="1"/>
    </xf>
    <xf numFmtId="165" fontId="29" fillId="0" borderId="16" xfId="0" applyNumberFormat="1" applyFont="1" applyBorder="1" applyAlignment="1">
      <alignment horizontal="center" vertical="center" wrapText="1"/>
    </xf>
    <xf numFmtId="164" fontId="29" fillId="0" borderId="16" xfId="0" applyNumberFormat="1" applyFont="1" applyBorder="1" applyAlignment="1">
      <alignment horizontal="center" vertical="center" wrapText="1"/>
    </xf>
    <xf numFmtId="0" fontId="26" fillId="9" borderId="16" xfId="0" applyFont="1" applyFill="1" applyBorder="1" applyAlignment="1">
      <alignment horizontal="center" vertical="center"/>
    </xf>
    <xf numFmtId="0" fontId="20" fillId="0" borderId="16" xfId="0" applyFont="1" applyBorder="1" applyAlignment="1">
      <alignment vertical="center" wrapText="1"/>
    </xf>
    <xf numFmtId="0" fontId="31" fillId="0" borderId="16" xfId="0" applyFont="1" applyBorder="1" applyAlignment="1">
      <alignment vertical="center" wrapText="1"/>
    </xf>
    <xf numFmtId="1" fontId="20" fillId="0" borderId="16" xfId="0" applyNumberFormat="1" applyFont="1" applyBorder="1" applyAlignment="1">
      <alignment vertical="center" wrapText="1"/>
    </xf>
    <xf numFmtId="164" fontId="20" fillId="0" borderId="16" xfId="0" applyNumberFormat="1" applyFont="1" applyBorder="1" applyAlignment="1">
      <alignment horizontal="center" vertical="center" wrapText="1"/>
    </xf>
    <xf numFmtId="0" fontId="20" fillId="0" borderId="16" xfId="0" applyFont="1" applyBorder="1" applyAlignment="1">
      <alignment vertical="center"/>
    </xf>
    <xf numFmtId="0" fontId="20" fillId="10" borderId="16" xfId="0" applyFont="1" applyFill="1" applyBorder="1" applyAlignment="1">
      <alignment vertical="center"/>
    </xf>
    <xf numFmtId="0" fontId="20" fillId="0" borderId="16" xfId="0" applyFont="1" applyBorder="1" applyAlignment="1">
      <alignment wrapText="1"/>
    </xf>
    <xf numFmtId="0" fontId="25" fillId="5" borderId="26" xfId="0" applyFont="1" applyFill="1" applyBorder="1" applyAlignment="1">
      <alignment horizontal="center" vertical="center" wrapText="1"/>
    </xf>
    <xf numFmtId="0" fontId="25" fillId="6" borderId="26"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25" fillId="3" borderId="26" xfId="0" applyFont="1" applyFill="1" applyBorder="1" applyAlignment="1">
      <alignment horizontal="center" wrapText="1"/>
    </xf>
    <xf numFmtId="0" fontId="20" fillId="20" borderId="16" xfId="0" applyFont="1" applyFill="1" applyBorder="1" applyAlignment="1">
      <alignment horizontal="center" vertical="center"/>
    </xf>
    <xf numFmtId="0" fontId="1" fillId="7" borderId="20" xfId="0" applyFont="1" applyFill="1" applyBorder="1" applyAlignment="1">
      <alignment horizontal="center" vertical="center"/>
    </xf>
    <xf numFmtId="0" fontId="0" fillId="0" borderId="0" xfId="0" applyAlignment="1">
      <alignment horizontal="center" vertical="center"/>
    </xf>
  </cellXfs>
  <cellStyles count="1">
    <cellStyle name="Normal" xfId="0" builtinId="0"/>
  </cellStyles>
  <dxfs count="13">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00CC33"/>
          <bgColor rgb="FF00CC33"/>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70AD47"/>
          <bgColor rgb="FF70A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390525</xdr:colOff>
      <xdr:row>0</xdr:row>
      <xdr:rowOff>0</xdr:rowOff>
    </xdr:from>
    <xdr:ext cx="962025" cy="93345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19050</xdr:colOff>
      <xdr:row>0</xdr:row>
      <xdr:rowOff>0</xdr:rowOff>
    </xdr:from>
    <xdr:ext cx="800100" cy="79057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ulturarecreacionydeporte.gov.co/es/transparencia-acceso-informacion-publica" TargetMode="External"/><Relationship Id="rId7" Type="http://schemas.openxmlformats.org/officeDocument/2006/relationships/hyperlink" Target="https://intranet.culturarecreacionydeporte.gov.co/mipg/actualizacion-de-la-documentacion-de-los-procesos-v9/procesos-de-apoyo/gestion-administrativa" TargetMode="External"/><Relationship Id="rId2" Type="http://schemas.openxmlformats.org/officeDocument/2006/relationships/hyperlink" Target="https://www.culturarecreacionydeporte.gov.co/es/transparencia-acceso-informacion-publica/normativa/normatividad-aplicable" TargetMode="External"/><Relationship Id="rId1" Type="http://schemas.openxmlformats.org/officeDocument/2006/relationships/hyperlink" Target="https://intranet.culturarecreacionydeporte.gov.co/mipg/documentos-estrategicos" TargetMode="External"/><Relationship Id="rId6" Type="http://schemas.openxmlformats.org/officeDocument/2006/relationships/hyperlink" Target="https://culturaciudadana.gov.co/observatorio/publicaciones" TargetMode="External"/><Relationship Id="rId5" Type="http://schemas.openxmlformats.org/officeDocument/2006/relationships/hyperlink" Target="https://docs.google.com/spreadsheets/d/1pCZP-aFVhIsQh6FIeCW9T1pea5iPFKpl/edit" TargetMode="External"/><Relationship Id="rId4" Type="http://schemas.openxmlformats.org/officeDocument/2006/relationships/hyperlink" Target="https://intranet.culturarecreacionydeporte.gov.co/mipg2023/gestion-de-la-mejora-continua"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u/2/folders/1HJ-EGqa0YXtLiqiBRYh-g8p4fAdD_Xar" TargetMode="External"/><Relationship Id="rId13" Type="http://schemas.openxmlformats.org/officeDocument/2006/relationships/hyperlink" Target="https://meet.google.com/zhx-vtqz-kev?authuser=1" TargetMode="External"/><Relationship Id="rId18" Type="http://schemas.openxmlformats.org/officeDocument/2006/relationships/hyperlink" Target="https://intranet.culturarecreacionydeporte.gov.co/sites/default/files/archivos_paginas/20231700094483_procedimiento_expedicion_de_certificado_de_disponibilidad_presupuestal_cdp.pdf" TargetMode="External"/><Relationship Id="rId3" Type="http://schemas.openxmlformats.org/officeDocument/2006/relationships/hyperlink" Target="https://docs.google.com/spreadsheets/d/1wIxsyQ2WH44ePrW-ebU9gCUD6fplP_qL6EqQly1Nuo/edit?usp=sharing." TargetMode="External"/><Relationship Id="rId7" Type="http://schemas.openxmlformats.org/officeDocument/2006/relationships/hyperlink" Target="https://intranet.culturarecreacionydeporte.gov.co/sites/default/files/archivos_paginas/20211200030063_programadorseguimientoactividades.xlsx" TargetMode="External"/><Relationship Id="rId12" Type="http://schemas.openxmlformats.org/officeDocument/2006/relationships/hyperlink" Target="https://intranet.culturarecreacionydeporte.gov.co/mipg/actualizacion-de-la-documentacion-de-los-procesos-v9/procesos-misionales" TargetMode="External"/><Relationship Id="rId17" Type="http://schemas.openxmlformats.org/officeDocument/2006/relationships/hyperlink" Target="https://www.culturarecreacionydeporte.gov.co/es/transparenciaacceso-informacion-publica/planeacion-presupuesto-informes/plande-accion" TargetMode="External"/><Relationship Id="rId2" Type="http://schemas.openxmlformats.org/officeDocument/2006/relationships/hyperlink" Target="https://docs.google.com/spreadsheets/d/1wIxsyQ2WH44ePrW-ebU9gCUD6fplP_qL6EqQly1Nuo/edit?usp=sharing." TargetMode="External"/><Relationship Id="rId16" Type="http://schemas.openxmlformats.org/officeDocument/2006/relationships/hyperlink" Target="https://intranet.culturarecreacionydeporte.gov.co/mipg/actualizacion-de-la-documentacion-de-los-procesos-v9/procesos-de-apoyo/gestion-administrativa" TargetMode="External"/><Relationship Id="rId1" Type="http://schemas.openxmlformats.org/officeDocument/2006/relationships/hyperlink" Target="https://mail.google.com/mail/u/0/?tab=rm&amp;ogbl" TargetMode="External"/><Relationship Id="rId6" Type="http://schemas.openxmlformats.org/officeDocument/2006/relationships/hyperlink" Target="https://intranet.culturarecreacionydeporte.gov.co/mipg/" TargetMode="External"/><Relationship Id="rId11" Type="http://schemas.openxmlformats.org/officeDocument/2006/relationships/hyperlink" Target="https://drive.google.com/drive/u/1/folders/1M9ZCtmflTOzju-I1KJ2RAHDfAZqhQisl" TargetMode="External"/><Relationship Id="rId5" Type="http://schemas.openxmlformats.org/officeDocument/2006/relationships/hyperlink" Target="https://orfeo.scrd.gov.co/orfeopg/verradicado.php?PHPSESSID=201126020142o17216118RUTBER&amp;leido=&amp;nomcarpeta=Entrada&amp;tipo_carp=0&amp;carpeta=0&amp;verrad=20203000245533&amp;datoVer=&amp;fechah=fechah&amp;menu_ver_tmp=2" TargetMode="External"/><Relationship Id="rId15" Type="http://schemas.openxmlformats.org/officeDocument/2006/relationships/hyperlink" Target="https://docs.google.com/forms/d/e/1FAIpQLSe-yCbt3YfQyQb808H8oIXqMgCbgFILWnpSWb2ZeAPs_5lSBw/viewform" TargetMode="External"/><Relationship Id="rId10" Type="http://schemas.openxmlformats.org/officeDocument/2006/relationships/hyperlink" Target="https://drive.google.com/drive/u/1/folders/1M9ZCtmflTOzju-I1KJ2RAHDfAZqhQisl" TargetMode="External"/><Relationship Id="rId19" Type="http://schemas.openxmlformats.org/officeDocument/2006/relationships/drawing" Target="../drawings/drawing2.xml"/><Relationship Id="rId4" Type="http://schemas.openxmlformats.org/officeDocument/2006/relationships/hyperlink" Target="https://drive.google.com/drive/folders/1rFTYO_17Dp2TQSvQW7tkGvETNsPEdBr7" TargetMode="External"/><Relationship Id="rId9" Type="http://schemas.openxmlformats.org/officeDocument/2006/relationships/hyperlink" Target="https://drive.google.com/drive/u/2/folders/1HJ-EGqa0YXtLiqiBRYh-g8p4fAdD_Xar." TargetMode="External"/><Relationship Id="rId14" Type="http://schemas.openxmlformats.org/officeDocument/2006/relationships/hyperlink" Target="https://docs.google.com/forms/d/e/1FAIpQLSe-yCbt3YfQyQb808H8oIXqMgCbgFILWnpSWb2ZeAPs_5lSBw/view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outlinePr summaryBelow="0" summaryRight="0"/>
  </sheetPr>
  <dimension ref="A1:AF1000"/>
  <sheetViews>
    <sheetView tabSelected="1" workbookViewId="0">
      <pane xSplit="4" ySplit="5" topLeftCell="E6" activePane="bottomRight" state="frozen"/>
      <selection pane="topRight" activeCell="F1" sqref="F1"/>
      <selection pane="bottomLeft" activeCell="A6" sqref="A6"/>
      <selection pane="bottomRight" activeCell="B1" sqref="B1:C3"/>
    </sheetView>
  </sheetViews>
  <sheetFormatPr baseColWidth="10" defaultColWidth="14.44140625" defaultRowHeight="15" customHeight="1"/>
  <cols>
    <col min="1" max="1" width="3.44140625" customWidth="1"/>
    <col min="2" max="2" width="21" style="87" customWidth="1"/>
    <col min="3" max="3" width="14.33203125" style="87" customWidth="1"/>
    <col min="4" max="4" width="13.109375" style="87" customWidth="1"/>
    <col min="5" max="5" width="18.33203125" style="87" customWidth="1"/>
    <col min="6" max="6" width="65.88671875" style="87" customWidth="1"/>
    <col min="7" max="7" width="17.5546875" style="87" customWidth="1"/>
    <col min="8" max="8" width="13.88671875" style="87" customWidth="1"/>
    <col min="9" max="9" width="24.33203125" style="87" customWidth="1"/>
    <col min="10" max="10" width="17.6640625" style="87" customWidth="1"/>
    <col min="11" max="11" width="23.6640625" style="87" customWidth="1"/>
    <col min="12" max="12" width="59" style="87" customWidth="1"/>
    <col min="13" max="13" width="19" style="87" customWidth="1"/>
    <col min="14" max="14" width="35.33203125" style="87" customWidth="1"/>
    <col min="15" max="15" width="16.33203125" style="87" customWidth="1"/>
    <col min="16" max="16" width="17.33203125" style="87" customWidth="1"/>
    <col min="17" max="17" width="13.109375" style="87" customWidth="1"/>
    <col min="18" max="18" width="13.44140625" style="87" customWidth="1"/>
    <col min="19" max="19" width="15.6640625" style="87" customWidth="1"/>
    <col min="20" max="20" width="56.88671875" style="87" customWidth="1"/>
    <col min="21" max="21" width="43.88671875" style="87" customWidth="1"/>
    <col min="22" max="22" width="22.33203125" style="87" customWidth="1"/>
    <col min="23" max="23" width="18.109375" style="87" customWidth="1"/>
    <col min="24" max="24" width="21.33203125" style="87" customWidth="1"/>
    <col min="25" max="27" width="18.5546875" style="87" customWidth="1"/>
    <col min="28" max="28" width="61.88671875" style="87" customWidth="1"/>
    <col min="29" max="29" width="52.6640625" style="87" customWidth="1"/>
    <col min="30" max="32" width="18.5546875" customWidth="1"/>
  </cols>
  <sheetData>
    <row r="1" spans="1:32" ht="25.5" customHeight="1">
      <c r="A1" s="2"/>
      <c r="B1" s="69"/>
      <c r="C1" s="70"/>
      <c r="D1" s="504" t="s">
        <v>1375</v>
      </c>
      <c r="E1" s="505"/>
      <c r="F1" s="505"/>
      <c r="G1" s="505"/>
      <c r="H1" s="505"/>
      <c r="I1" s="505"/>
      <c r="J1" s="4"/>
      <c r="K1" s="4"/>
      <c r="L1" s="4"/>
      <c r="M1" s="4"/>
      <c r="N1" s="4"/>
      <c r="O1" s="4"/>
      <c r="P1" s="4"/>
      <c r="Q1" s="4"/>
      <c r="R1" s="4"/>
      <c r="S1" s="4"/>
      <c r="T1" s="4"/>
      <c r="U1" s="4"/>
      <c r="V1" s="4"/>
      <c r="W1" s="4"/>
      <c r="X1" s="4"/>
      <c r="Y1" s="4"/>
      <c r="Z1" s="5"/>
      <c r="AA1" s="6" t="s">
        <v>6</v>
      </c>
      <c r="AB1" s="74" t="s">
        <v>7</v>
      </c>
      <c r="AC1" s="75"/>
      <c r="AD1" s="7"/>
      <c r="AE1" s="7"/>
      <c r="AF1" s="7"/>
    </row>
    <row r="2" spans="1:32" ht="25.5" customHeight="1">
      <c r="A2" s="3"/>
      <c r="B2" s="71"/>
      <c r="C2" s="70"/>
      <c r="D2" s="8"/>
      <c r="E2" s="9"/>
      <c r="F2" s="9"/>
      <c r="G2" s="9"/>
      <c r="H2" s="9"/>
      <c r="I2" s="9"/>
      <c r="J2" s="9"/>
      <c r="K2" s="9"/>
      <c r="L2" s="9"/>
      <c r="M2" s="9"/>
      <c r="N2" s="9"/>
      <c r="O2" s="9"/>
      <c r="P2" s="9"/>
      <c r="Q2" s="9"/>
      <c r="R2" s="9"/>
      <c r="S2" s="9"/>
      <c r="T2" s="9"/>
      <c r="U2" s="9"/>
      <c r="V2" s="9"/>
      <c r="W2" s="9"/>
      <c r="X2" s="9"/>
      <c r="Y2" s="9"/>
      <c r="Z2" s="10"/>
      <c r="AA2" s="11" t="s">
        <v>8</v>
      </c>
      <c r="AB2" s="74">
        <v>1</v>
      </c>
      <c r="AC2" s="75"/>
      <c r="AD2" s="7"/>
      <c r="AE2" s="7"/>
      <c r="AF2" s="7"/>
    </row>
    <row r="3" spans="1:32" ht="25.5" customHeight="1">
      <c r="A3" s="3"/>
      <c r="B3" s="72"/>
      <c r="C3" s="73"/>
      <c r="D3" s="8"/>
      <c r="E3" s="9"/>
      <c r="F3" s="9"/>
      <c r="G3" s="9"/>
      <c r="H3" s="9"/>
      <c r="I3" s="9"/>
      <c r="J3" s="9"/>
      <c r="K3" s="9"/>
      <c r="L3" s="9"/>
      <c r="M3" s="9"/>
      <c r="N3" s="9"/>
      <c r="O3" s="9"/>
      <c r="P3" s="9"/>
      <c r="Q3" s="9"/>
      <c r="R3" s="9"/>
      <c r="S3" s="9"/>
      <c r="T3" s="12"/>
      <c r="U3" s="12"/>
      <c r="V3" s="12"/>
      <c r="W3" s="12"/>
      <c r="X3" s="12"/>
      <c r="Y3" s="12"/>
      <c r="Z3" s="13"/>
      <c r="AA3" s="11" t="s">
        <v>9</v>
      </c>
      <c r="AB3" s="76">
        <v>44690</v>
      </c>
      <c r="AC3" s="75"/>
    </row>
    <row r="4" spans="1:32" ht="14.4">
      <c r="A4" s="14"/>
      <c r="B4" s="15" t="s">
        <v>10</v>
      </c>
      <c r="C4" s="16"/>
      <c r="D4" s="16"/>
      <c r="E4" s="16"/>
      <c r="F4" s="16"/>
      <c r="G4" s="16"/>
      <c r="H4" s="16"/>
      <c r="I4" s="16"/>
      <c r="J4" s="16"/>
      <c r="K4" s="16"/>
      <c r="L4" s="16"/>
      <c r="M4" s="16"/>
      <c r="N4" s="16"/>
      <c r="O4" s="16"/>
      <c r="P4" s="16"/>
      <c r="Q4" s="16"/>
      <c r="R4" s="16"/>
      <c r="S4" s="17"/>
      <c r="T4" s="77" t="s">
        <v>11</v>
      </c>
      <c r="U4" s="78"/>
      <c r="V4" s="78"/>
      <c r="W4" s="78"/>
      <c r="X4" s="78"/>
      <c r="Y4" s="79"/>
      <c r="Z4" s="80" t="s">
        <v>12</v>
      </c>
      <c r="AA4" s="78"/>
      <c r="AB4" s="78"/>
      <c r="AC4" s="79"/>
    </row>
    <row r="5" spans="1:32" s="90" customFormat="1" ht="62.4">
      <c r="A5" s="88"/>
      <c r="B5" s="497" t="s">
        <v>1312</v>
      </c>
      <c r="C5" s="497" t="s">
        <v>13</v>
      </c>
      <c r="D5" s="497" t="s">
        <v>14</v>
      </c>
      <c r="E5" s="497" t="s">
        <v>15</v>
      </c>
      <c r="F5" s="497" t="s">
        <v>16</v>
      </c>
      <c r="G5" s="497" t="s">
        <v>17</v>
      </c>
      <c r="H5" s="497" t="s">
        <v>18</v>
      </c>
      <c r="I5" s="497" t="s">
        <v>19</v>
      </c>
      <c r="J5" s="497" t="s">
        <v>20</v>
      </c>
      <c r="K5" s="497" t="s">
        <v>21</v>
      </c>
      <c r="L5" s="497" t="s">
        <v>22</v>
      </c>
      <c r="M5" s="497" t="s">
        <v>23</v>
      </c>
      <c r="N5" s="497" t="s">
        <v>24</v>
      </c>
      <c r="O5" s="497" t="s">
        <v>25</v>
      </c>
      <c r="P5" s="497" t="s">
        <v>26</v>
      </c>
      <c r="Q5" s="527" t="s">
        <v>27</v>
      </c>
      <c r="R5" s="528" t="s">
        <v>28</v>
      </c>
      <c r="S5" s="529" t="s">
        <v>1313</v>
      </c>
      <c r="T5" s="530" t="s">
        <v>29</v>
      </c>
      <c r="U5" s="530" t="s">
        <v>30</v>
      </c>
      <c r="V5" s="501" t="s">
        <v>31</v>
      </c>
      <c r="W5" s="530" t="s">
        <v>32</v>
      </c>
      <c r="X5" s="530" t="s">
        <v>33</v>
      </c>
      <c r="Y5" s="501" t="s">
        <v>34</v>
      </c>
      <c r="Z5" s="502" t="s">
        <v>18</v>
      </c>
      <c r="AA5" s="502" t="s">
        <v>35</v>
      </c>
      <c r="AB5" s="503" t="s">
        <v>36</v>
      </c>
      <c r="AC5" s="502" t="s">
        <v>37</v>
      </c>
      <c r="AD5" s="89"/>
      <c r="AE5" s="89"/>
      <c r="AF5" s="89"/>
    </row>
    <row r="6" spans="1:32" ht="78.75" customHeight="1">
      <c r="A6" s="14"/>
      <c r="B6" s="508">
        <v>1091</v>
      </c>
      <c r="C6" s="456" t="s">
        <v>38</v>
      </c>
      <c r="D6" s="509" t="s">
        <v>39</v>
      </c>
      <c r="E6" s="490" t="s">
        <v>0</v>
      </c>
      <c r="F6" s="510" t="s">
        <v>40</v>
      </c>
      <c r="G6" s="511">
        <v>20221700106773</v>
      </c>
      <c r="H6" s="512">
        <v>44636</v>
      </c>
      <c r="I6" s="510" t="s">
        <v>41</v>
      </c>
      <c r="J6" s="513" t="s">
        <v>1</v>
      </c>
      <c r="K6" s="514" t="s">
        <v>42</v>
      </c>
      <c r="L6" s="514" t="s">
        <v>43</v>
      </c>
      <c r="M6" s="456" t="s">
        <v>44</v>
      </c>
      <c r="N6" s="515"/>
      <c r="O6" s="516" t="s">
        <v>45</v>
      </c>
      <c r="P6" s="265" t="s">
        <v>46</v>
      </c>
      <c r="Q6" s="517">
        <v>45046</v>
      </c>
      <c r="R6" s="518">
        <f t="shared" ref="R6:R37" ca="1" si="0">TODAY()</f>
        <v>45112</v>
      </c>
      <c r="S6" s="519">
        <v>152</v>
      </c>
      <c r="T6" s="520" t="s">
        <v>47</v>
      </c>
      <c r="U6" s="521" t="s">
        <v>1314</v>
      </c>
      <c r="V6" s="522">
        <v>20221700507893</v>
      </c>
      <c r="W6" s="523">
        <v>44546</v>
      </c>
      <c r="X6" s="524" t="s">
        <v>48</v>
      </c>
      <c r="Y6" s="525" t="s">
        <v>49</v>
      </c>
      <c r="Z6" s="526"/>
      <c r="AA6" s="526"/>
      <c r="AB6" s="526"/>
      <c r="AC6" s="526"/>
      <c r="AD6" s="19"/>
      <c r="AE6" s="19"/>
      <c r="AF6" s="19"/>
    </row>
    <row r="7" spans="1:32" ht="78.75" customHeight="1">
      <c r="A7" s="14"/>
      <c r="B7" s="91">
        <v>1095</v>
      </c>
      <c r="C7" s="92" t="s">
        <v>50</v>
      </c>
      <c r="D7" s="93" t="s">
        <v>39</v>
      </c>
      <c r="E7" s="109" t="s">
        <v>0</v>
      </c>
      <c r="F7" s="110" t="s">
        <v>1315</v>
      </c>
      <c r="G7" s="111">
        <v>20218000426753</v>
      </c>
      <c r="H7" s="112">
        <v>44554</v>
      </c>
      <c r="I7" s="110" t="s">
        <v>51</v>
      </c>
      <c r="J7" s="113" t="s">
        <v>3</v>
      </c>
      <c r="K7" s="114" t="s">
        <v>52</v>
      </c>
      <c r="L7" s="115" t="s">
        <v>53</v>
      </c>
      <c r="M7" s="114" t="s">
        <v>54</v>
      </c>
      <c r="N7" s="116"/>
      <c r="O7" s="117" t="s">
        <v>55</v>
      </c>
      <c r="P7" s="118" t="s">
        <v>56</v>
      </c>
      <c r="Q7" s="119">
        <v>44865</v>
      </c>
      <c r="R7" s="119">
        <f t="shared" ca="1" si="0"/>
        <v>45112</v>
      </c>
      <c r="S7" s="120">
        <f t="shared" ref="S7:S37" ca="1" si="1">Q7-R7</f>
        <v>-247</v>
      </c>
      <c r="T7" s="108"/>
      <c r="U7" s="100"/>
      <c r="V7" s="105"/>
      <c r="W7" s="101"/>
      <c r="X7" s="100"/>
      <c r="Y7" s="107" t="s">
        <v>49</v>
      </c>
      <c r="Z7" s="108"/>
      <c r="AA7" s="108"/>
      <c r="AB7" s="108"/>
      <c r="AC7" s="108"/>
      <c r="AD7" s="19"/>
      <c r="AE7" s="19"/>
      <c r="AF7" s="19"/>
    </row>
    <row r="8" spans="1:32" ht="78.75" customHeight="1">
      <c r="A8" s="14"/>
      <c r="B8" s="121">
        <v>1098</v>
      </c>
      <c r="C8" s="92" t="s">
        <v>57</v>
      </c>
      <c r="D8" s="93" t="s">
        <v>39</v>
      </c>
      <c r="E8" s="109" t="s">
        <v>58</v>
      </c>
      <c r="F8" s="110" t="s">
        <v>59</v>
      </c>
      <c r="G8" s="111">
        <v>20223100136803</v>
      </c>
      <c r="H8" s="112">
        <v>44659</v>
      </c>
      <c r="I8" s="122" t="s">
        <v>60</v>
      </c>
      <c r="J8" s="113" t="s">
        <v>1</v>
      </c>
      <c r="K8" s="114" t="s">
        <v>61</v>
      </c>
      <c r="L8" s="123" t="s">
        <v>62</v>
      </c>
      <c r="M8" s="114" t="s">
        <v>63</v>
      </c>
      <c r="N8" s="116"/>
      <c r="O8" s="124" t="s">
        <v>64</v>
      </c>
      <c r="P8" s="124" t="s">
        <v>65</v>
      </c>
      <c r="Q8" s="119">
        <v>44925</v>
      </c>
      <c r="R8" s="119">
        <f t="shared" ca="1" si="0"/>
        <v>45112</v>
      </c>
      <c r="S8" s="120">
        <f t="shared" ca="1" si="1"/>
        <v>-187</v>
      </c>
      <c r="T8" s="108"/>
      <c r="U8" s="100"/>
      <c r="V8" s="105"/>
      <c r="W8" s="101"/>
      <c r="X8" s="100"/>
      <c r="Y8" s="107" t="s">
        <v>49</v>
      </c>
      <c r="Z8" s="108"/>
      <c r="AA8" s="108"/>
      <c r="AB8" s="108"/>
      <c r="AC8" s="108"/>
      <c r="AD8" s="19"/>
      <c r="AE8" s="19"/>
      <c r="AF8" s="19"/>
    </row>
    <row r="9" spans="1:32" ht="78.75" customHeight="1">
      <c r="A9" s="14"/>
      <c r="B9" s="121">
        <v>1103</v>
      </c>
      <c r="C9" s="92" t="s">
        <v>66</v>
      </c>
      <c r="D9" s="93" t="s">
        <v>39</v>
      </c>
      <c r="E9" s="125" t="s">
        <v>67</v>
      </c>
      <c r="F9" s="110" t="s">
        <v>68</v>
      </c>
      <c r="G9" s="111">
        <v>20227100159383</v>
      </c>
      <c r="H9" s="112">
        <v>44680</v>
      </c>
      <c r="I9" s="110" t="s">
        <v>69</v>
      </c>
      <c r="J9" s="113" t="s">
        <v>3</v>
      </c>
      <c r="K9" s="114"/>
      <c r="L9" s="114" t="s">
        <v>70</v>
      </c>
      <c r="M9" s="114" t="s">
        <v>71</v>
      </c>
      <c r="N9" s="116"/>
      <c r="O9" s="117" t="s">
        <v>72</v>
      </c>
      <c r="P9" s="117" t="s">
        <v>73</v>
      </c>
      <c r="Q9" s="119">
        <v>44957</v>
      </c>
      <c r="R9" s="119">
        <f t="shared" ca="1" si="0"/>
        <v>45112</v>
      </c>
      <c r="S9" s="120">
        <f t="shared" ca="1" si="1"/>
        <v>-155</v>
      </c>
      <c r="T9" s="108"/>
      <c r="V9" s="105"/>
      <c r="W9" s="101"/>
      <c r="X9" s="100"/>
      <c r="Y9" s="107" t="s">
        <v>49</v>
      </c>
      <c r="Z9" s="108"/>
      <c r="AA9" s="108"/>
      <c r="AB9" s="108"/>
      <c r="AC9" s="108"/>
      <c r="AD9" s="19"/>
      <c r="AE9" s="19"/>
      <c r="AF9" s="19"/>
    </row>
    <row r="10" spans="1:32" ht="78.75" customHeight="1">
      <c r="A10" s="14"/>
      <c r="B10" s="121">
        <v>1108</v>
      </c>
      <c r="C10" s="92" t="s">
        <v>74</v>
      </c>
      <c r="D10" s="93" t="s">
        <v>75</v>
      </c>
      <c r="E10" s="125" t="s">
        <v>76</v>
      </c>
      <c r="F10" s="115" t="s">
        <v>77</v>
      </c>
      <c r="G10" s="111">
        <v>20223100216443</v>
      </c>
      <c r="H10" s="112">
        <v>44721</v>
      </c>
      <c r="I10" s="114" t="s">
        <v>78</v>
      </c>
      <c r="J10" s="113" t="s">
        <v>1</v>
      </c>
      <c r="K10" s="114" t="s">
        <v>79</v>
      </c>
      <c r="L10" s="114" t="s">
        <v>80</v>
      </c>
      <c r="M10" s="114" t="s">
        <v>81</v>
      </c>
      <c r="N10" s="116"/>
      <c r="O10" s="117" t="s">
        <v>82</v>
      </c>
      <c r="P10" s="117" t="s">
        <v>83</v>
      </c>
      <c r="Q10" s="126">
        <v>44925</v>
      </c>
      <c r="R10" s="119">
        <f t="shared" ca="1" si="0"/>
        <v>45112</v>
      </c>
      <c r="S10" s="120">
        <f t="shared" ca="1" si="1"/>
        <v>-187</v>
      </c>
      <c r="T10" s="100"/>
      <c r="U10" s="100"/>
      <c r="V10" s="127"/>
      <c r="W10" s="100"/>
      <c r="X10" s="100"/>
      <c r="Y10" s="107" t="s">
        <v>49</v>
      </c>
      <c r="Z10" s="100"/>
      <c r="AA10" s="100"/>
      <c r="AB10" s="100"/>
      <c r="AC10" s="100"/>
      <c r="AD10" s="1"/>
      <c r="AE10" s="1"/>
      <c r="AF10" s="1"/>
    </row>
    <row r="11" spans="1:32" ht="78.75" customHeight="1">
      <c r="A11" s="14"/>
      <c r="B11" s="121">
        <v>1116</v>
      </c>
      <c r="C11" s="92" t="s">
        <v>66</v>
      </c>
      <c r="D11" s="93" t="s">
        <v>75</v>
      </c>
      <c r="E11" s="125" t="s">
        <v>0</v>
      </c>
      <c r="F11" s="110" t="s">
        <v>84</v>
      </c>
      <c r="G11" s="111">
        <v>20227100231313</v>
      </c>
      <c r="H11" s="112">
        <v>44735</v>
      </c>
      <c r="I11" s="128" t="s">
        <v>85</v>
      </c>
      <c r="J11" s="113" t="s">
        <v>3</v>
      </c>
      <c r="K11" s="114" t="s">
        <v>86</v>
      </c>
      <c r="L11" s="114" t="s">
        <v>87</v>
      </c>
      <c r="M11" s="114" t="s">
        <v>88</v>
      </c>
      <c r="N11" s="116"/>
      <c r="O11" s="124" t="s">
        <v>89</v>
      </c>
      <c r="P11" s="124" t="s">
        <v>90</v>
      </c>
      <c r="Q11" s="119">
        <v>44949</v>
      </c>
      <c r="R11" s="119">
        <f t="shared" ca="1" si="0"/>
        <v>45112</v>
      </c>
      <c r="S11" s="120">
        <f t="shared" ca="1" si="1"/>
        <v>-163</v>
      </c>
      <c r="T11" s="108"/>
      <c r="U11" s="100"/>
      <c r="V11" s="105"/>
      <c r="W11" s="101"/>
      <c r="X11" s="100"/>
      <c r="Y11" s="107" t="s">
        <v>49</v>
      </c>
      <c r="Z11" s="108"/>
      <c r="AA11" s="108"/>
      <c r="AB11" s="108"/>
      <c r="AC11" s="108"/>
      <c r="AD11" s="19"/>
      <c r="AE11" s="19"/>
      <c r="AF11" s="19"/>
    </row>
    <row r="12" spans="1:32" ht="78.75" customHeight="1">
      <c r="A12" s="14"/>
      <c r="B12" s="129">
        <v>1119</v>
      </c>
      <c r="C12" s="92" t="s">
        <v>91</v>
      </c>
      <c r="D12" s="130" t="s">
        <v>75</v>
      </c>
      <c r="E12" s="125" t="s">
        <v>76</v>
      </c>
      <c r="F12" s="110" t="s">
        <v>92</v>
      </c>
      <c r="G12" s="110">
        <v>20223100211423</v>
      </c>
      <c r="H12" s="131">
        <v>44718</v>
      </c>
      <c r="I12" s="122" t="s">
        <v>93</v>
      </c>
      <c r="J12" s="114" t="s">
        <v>1</v>
      </c>
      <c r="K12" s="132" t="s">
        <v>94</v>
      </c>
      <c r="L12" s="123" t="s">
        <v>95</v>
      </c>
      <c r="M12" s="133" t="s">
        <v>96</v>
      </c>
      <c r="N12" s="134" t="s">
        <v>97</v>
      </c>
      <c r="O12" s="135" t="s">
        <v>98</v>
      </c>
      <c r="P12" s="124" t="s">
        <v>99</v>
      </c>
      <c r="Q12" s="119">
        <v>44957</v>
      </c>
      <c r="R12" s="119">
        <f t="shared" ca="1" si="0"/>
        <v>45112</v>
      </c>
      <c r="S12" s="120">
        <f t="shared" ca="1" si="1"/>
        <v>-155</v>
      </c>
      <c r="T12" s="136"/>
      <c r="U12" s="136"/>
      <c r="V12" s="101"/>
      <c r="W12" s="106"/>
      <c r="X12" s="137"/>
      <c r="Y12" s="107" t="s">
        <v>49</v>
      </c>
      <c r="Z12" s="138"/>
      <c r="AA12" s="138"/>
      <c r="AB12" s="138"/>
      <c r="AC12" s="138"/>
      <c r="AD12" s="19"/>
      <c r="AE12" s="19"/>
      <c r="AF12" s="19"/>
    </row>
    <row r="13" spans="1:32" ht="78.75" customHeight="1">
      <c r="A13" s="14"/>
      <c r="B13" s="129">
        <v>1128</v>
      </c>
      <c r="C13" s="92" t="s">
        <v>100</v>
      </c>
      <c r="D13" s="130" t="s">
        <v>75</v>
      </c>
      <c r="E13" s="139" t="s">
        <v>76</v>
      </c>
      <c r="F13" s="95" t="s">
        <v>1316</v>
      </c>
      <c r="G13" s="95">
        <v>20227300385843</v>
      </c>
      <c r="H13" s="140">
        <v>44833</v>
      </c>
      <c r="I13" s="141" t="s">
        <v>101</v>
      </c>
      <c r="J13" s="99" t="s">
        <v>1</v>
      </c>
      <c r="K13" s="99" t="s">
        <v>102</v>
      </c>
      <c r="L13" s="99" t="s">
        <v>103</v>
      </c>
      <c r="M13" s="142" t="s">
        <v>104</v>
      </c>
      <c r="N13" s="143" t="s">
        <v>105</v>
      </c>
      <c r="O13" s="144">
        <v>45108</v>
      </c>
      <c r="P13" s="144">
        <v>45138</v>
      </c>
      <c r="Q13" s="145">
        <v>45138</v>
      </c>
      <c r="R13" s="102">
        <f t="shared" ca="1" si="0"/>
        <v>45112</v>
      </c>
      <c r="S13" s="120">
        <f t="shared" ca="1" si="1"/>
        <v>26</v>
      </c>
      <c r="T13" s="101"/>
      <c r="U13" s="108"/>
      <c r="V13" s="105"/>
      <c r="W13" s="108"/>
      <c r="X13" s="108"/>
      <c r="Y13" s="146"/>
      <c r="Z13" s="138"/>
      <c r="AA13" s="138"/>
      <c r="AB13" s="138"/>
      <c r="AC13" s="138"/>
      <c r="AD13" s="19"/>
      <c r="AE13" s="19"/>
      <c r="AF13" s="19"/>
    </row>
    <row r="14" spans="1:32" ht="78.75" customHeight="1">
      <c r="A14" s="14"/>
      <c r="B14" s="129">
        <v>1129</v>
      </c>
      <c r="C14" s="92" t="s">
        <v>100</v>
      </c>
      <c r="D14" s="93" t="s">
        <v>75</v>
      </c>
      <c r="E14" s="125" t="s">
        <v>0</v>
      </c>
      <c r="F14" s="110" t="s">
        <v>1317</v>
      </c>
      <c r="G14" s="110">
        <v>20227300385873</v>
      </c>
      <c r="H14" s="147">
        <v>44833</v>
      </c>
      <c r="I14" s="148" t="s">
        <v>106</v>
      </c>
      <c r="J14" s="114" t="s">
        <v>3</v>
      </c>
      <c r="K14" s="114" t="s">
        <v>107</v>
      </c>
      <c r="L14" s="114" t="s">
        <v>108</v>
      </c>
      <c r="M14" s="132" t="s">
        <v>104</v>
      </c>
      <c r="N14" s="149" t="s">
        <v>109</v>
      </c>
      <c r="O14" s="150" t="s">
        <v>110</v>
      </c>
      <c r="P14" s="150" t="s">
        <v>111</v>
      </c>
      <c r="Q14" s="151">
        <v>44925</v>
      </c>
      <c r="R14" s="119">
        <f t="shared" ca="1" si="0"/>
        <v>45112</v>
      </c>
      <c r="S14" s="120">
        <f t="shared" ca="1" si="1"/>
        <v>-187</v>
      </c>
      <c r="T14" s="152" t="s">
        <v>112</v>
      </c>
      <c r="U14" s="153" t="s">
        <v>113</v>
      </c>
      <c r="V14" s="103">
        <v>20227300553283</v>
      </c>
      <c r="W14" s="103" t="s">
        <v>114</v>
      </c>
      <c r="X14" s="103" t="s">
        <v>115</v>
      </c>
      <c r="Y14" s="154" t="s">
        <v>116</v>
      </c>
      <c r="Z14" s="138"/>
      <c r="AA14" s="138"/>
      <c r="AB14" s="138"/>
      <c r="AC14" s="138"/>
      <c r="AD14" s="19"/>
      <c r="AE14" s="19"/>
      <c r="AF14" s="19"/>
    </row>
    <row r="15" spans="1:32" ht="78.75" customHeight="1">
      <c r="A15" s="14"/>
      <c r="B15" s="129">
        <v>1130</v>
      </c>
      <c r="C15" s="92" t="s">
        <v>66</v>
      </c>
      <c r="D15" s="93" t="s">
        <v>75</v>
      </c>
      <c r="E15" s="132" t="s">
        <v>67</v>
      </c>
      <c r="F15" s="110" t="s">
        <v>1318</v>
      </c>
      <c r="G15" s="110">
        <v>20227100432793</v>
      </c>
      <c r="H15" s="147">
        <v>44865</v>
      </c>
      <c r="I15" s="110" t="s">
        <v>117</v>
      </c>
      <c r="J15" s="114" t="s">
        <v>3</v>
      </c>
      <c r="K15" s="132" t="s">
        <v>102</v>
      </c>
      <c r="L15" s="123" t="s">
        <v>118</v>
      </c>
      <c r="M15" s="133" t="s">
        <v>71</v>
      </c>
      <c r="N15" s="149" t="s">
        <v>119</v>
      </c>
      <c r="O15" s="155" t="s">
        <v>120</v>
      </c>
      <c r="P15" s="155" t="s">
        <v>121</v>
      </c>
      <c r="Q15" s="151">
        <v>44925</v>
      </c>
      <c r="R15" s="119">
        <f t="shared" ca="1" si="0"/>
        <v>45112</v>
      </c>
      <c r="S15" s="120">
        <f t="shared" ca="1" si="1"/>
        <v>-187</v>
      </c>
      <c r="T15" s="152" t="s">
        <v>122</v>
      </c>
      <c r="U15" s="153" t="s">
        <v>123</v>
      </c>
      <c r="V15" s="156" t="s">
        <v>124</v>
      </c>
      <c r="W15" s="143" t="s">
        <v>125</v>
      </c>
      <c r="X15" s="153" t="s">
        <v>126</v>
      </c>
      <c r="Y15" s="157" t="s">
        <v>116</v>
      </c>
      <c r="Z15" s="138"/>
      <c r="AA15" s="138"/>
      <c r="AB15" s="138"/>
      <c r="AC15" s="138"/>
      <c r="AD15" s="19"/>
      <c r="AE15" s="19"/>
      <c r="AF15" s="19"/>
    </row>
    <row r="16" spans="1:32" ht="78.75" customHeight="1">
      <c r="A16" s="14"/>
      <c r="B16" s="129">
        <v>1134</v>
      </c>
      <c r="C16" s="92" t="s">
        <v>127</v>
      </c>
      <c r="D16" s="93" t="s">
        <v>75</v>
      </c>
      <c r="E16" s="92" t="s">
        <v>0</v>
      </c>
      <c r="F16" s="95" t="s">
        <v>1319</v>
      </c>
      <c r="G16" s="158">
        <v>20221700433713</v>
      </c>
      <c r="H16" s="159">
        <v>44865</v>
      </c>
      <c r="I16" s="141" t="s">
        <v>128</v>
      </c>
      <c r="J16" s="99" t="s">
        <v>3</v>
      </c>
      <c r="K16" s="160" t="s">
        <v>129</v>
      </c>
      <c r="L16" s="99" t="s">
        <v>130</v>
      </c>
      <c r="M16" s="161" t="s">
        <v>131</v>
      </c>
      <c r="N16" s="143" t="s">
        <v>132</v>
      </c>
      <c r="O16" s="162" t="s">
        <v>133</v>
      </c>
      <c r="P16" s="162" t="s">
        <v>134</v>
      </c>
      <c r="Q16" s="145">
        <v>45260</v>
      </c>
      <c r="R16" s="102">
        <f t="shared" ca="1" si="0"/>
        <v>45112</v>
      </c>
      <c r="S16" s="120">
        <f t="shared" ca="1" si="1"/>
        <v>148</v>
      </c>
      <c r="T16" s="101"/>
      <c r="U16" s="108"/>
      <c r="V16" s="105"/>
      <c r="W16" s="108"/>
      <c r="X16" s="108"/>
      <c r="Y16" s="103"/>
      <c r="Z16" s="108"/>
      <c r="AA16" s="108"/>
      <c r="AB16" s="108"/>
      <c r="AC16" s="108"/>
      <c r="AD16" s="19"/>
      <c r="AE16" s="19"/>
      <c r="AF16" s="19"/>
    </row>
    <row r="17" spans="1:32" ht="78.75" customHeight="1">
      <c r="A17" s="14"/>
      <c r="B17" s="163">
        <v>1137</v>
      </c>
      <c r="C17" s="92" t="s">
        <v>135</v>
      </c>
      <c r="D17" s="93" t="s">
        <v>75</v>
      </c>
      <c r="E17" s="132" t="s">
        <v>76</v>
      </c>
      <c r="F17" s="110" t="s">
        <v>136</v>
      </c>
      <c r="G17" s="110">
        <v>20221200459393</v>
      </c>
      <c r="H17" s="164">
        <v>44882</v>
      </c>
      <c r="I17" s="165" t="s">
        <v>1320</v>
      </c>
      <c r="J17" s="114" t="s">
        <v>1</v>
      </c>
      <c r="K17" s="114" t="s">
        <v>137</v>
      </c>
      <c r="L17" s="114" t="s">
        <v>138</v>
      </c>
      <c r="M17" s="132" t="s">
        <v>139</v>
      </c>
      <c r="N17" s="117" t="s">
        <v>140</v>
      </c>
      <c r="O17" s="166">
        <v>44886</v>
      </c>
      <c r="P17" s="117" t="s">
        <v>141</v>
      </c>
      <c r="Q17" s="151">
        <v>45000</v>
      </c>
      <c r="R17" s="119">
        <f t="shared" ca="1" si="0"/>
        <v>45112</v>
      </c>
      <c r="S17" s="120">
        <f t="shared" ca="1" si="1"/>
        <v>-112</v>
      </c>
      <c r="T17" s="167" t="s">
        <v>1321</v>
      </c>
      <c r="U17" s="104" t="s">
        <v>1322</v>
      </c>
      <c r="V17" s="105" t="s">
        <v>142</v>
      </c>
      <c r="W17" s="103" t="s">
        <v>143</v>
      </c>
      <c r="X17" s="103" t="s">
        <v>144</v>
      </c>
      <c r="Y17" s="168" t="s">
        <v>49</v>
      </c>
      <c r="Z17" s="108"/>
      <c r="AA17" s="108"/>
      <c r="AB17" s="108"/>
      <c r="AC17" s="108"/>
      <c r="AD17" s="19"/>
      <c r="AE17" s="19"/>
      <c r="AF17" s="19"/>
    </row>
    <row r="18" spans="1:32" ht="196.5" customHeight="1">
      <c r="A18" s="14"/>
      <c r="B18" s="169">
        <v>1138</v>
      </c>
      <c r="C18" s="92" t="s">
        <v>135</v>
      </c>
      <c r="D18" s="93" t="s">
        <v>75</v>
      </c>
      <c r="E18" s="132" t="s">
        <v>76</v>
      </c>
      <c r="F18" s="110" t="s">
        <v>145</v>
      </c>
      <c r="G18" s="110">
        <v>20221200459393</v>
      </c>
      <c r="H18" s="164">
        <v>44882</v>
      </c>
      <c r="I18" s="110" t="s">
        <v>146</v>
      </c>
      <c r="J18" s="114" t="s">
        <v>1</v>
      </c>
      <c r="K18" s="128" t="s">
        <v>147</v>
      </c>
      <c r="L18" s="114" t="s">
        <v>148</v>
      </c>
      <c r="M18" s="132" t="s">
        <v>139</v>
      </c>
      <c r="N18" s="117" t="s">
        <v>149</v>
      </c>
      <c r="O18" s="119">
        <v>44896</v>
      </c>
      <c r="P18" s="170" t="s">
        <v>150</v>
      </c>
      <c r="Q18" s="151">
        <v>45000</v>
      </c>
      <c r="R18" s="119">
        <f t="shared" ca="1" si="0"/>
        <v>45112</v>
      </c>
      <c r="S18" s="120">
        <f t="shared" ca="1" si="1"/>
        <v>-112</v>
      </c>
      <c r="T18" s="103" t="s">
        <v>151</v>
      </c>
      <c r="U18" s="104" t="s">
        <v>1323</v>
      </c>
      <c r="V18" s="105" t="s">
        <v>152</v>
      </c>
      <c r="W18" s="103" t="s">
        <v>153</v>
      </c>
      <c r="X18" s="103" t="s">
        <v>154</v>
      </c>
      <c r="Y18" s="171" t="s">
        <v>155</v>
      </c>
      <c r="Z18" s="172">
        <v>45041</v>
      </c>
      <c r="AA18" s="101" t="s">
        <v>156</v>
      </c>
      <c r="AB18" s="173" t="s">
        <v>157</v>
      </c>
      <c r="AC18" s="101" t="s">
        <v>158</v>
      </c>
      <c r="AD18" s="19"/>
      <c r="AE18" s="19"/>
      <c r="AF18" s="19"/>
    </row>
    <row r="19" spans="1:32" ht="214.5" customHeight="1">
      <c r="A19" s="14"/>
      <c r="B19" s="169">
        <v>1139</v>
      </c>
      <c r="C19" s="92" t="s">
        <v>135</v>
      </c>
      <c r="D19" s="93" t="s">
        <v>75</v>
      </c>
      <c r="E19" s="132" t="s">
        <v>76</v>
      </c>
      <c r="F19" s="114" t="s">
        <v>159</v>
      </c>
      <c r="G19" s="110">
        <v>20221200459393</v>
      </c>
      <c r="H19" s="164">
        <v>44882</v>
      </c>
      <c r="I19" s="110" t="s">
        <v>160</v>
      </c>
      <c r="J19" s="114" t="s">
        <v>1</v>
      </c>
      <c r="K19" s="115" t="s">
        <v>161</v>
      </c>
      <c r="L19" s="114" t="s">
        <v>162</v>
      </c>
      <c r="M19" s="132" t="s">
        <v>139</v>
      </c>
      <c r="N19" s="117" t="s">
        <v>163</v>
      </c>
      <c r="O19" s="119">
        <v>44886</v>
      </c>
      <c r="P19" s="170" t="s">
        <v>164</v>
      </c>
      <c r="Q19" s="151">
        <v>45000</v>
      </c>
      <c r="R19" s="119">
        <f t="shared" ca="1" si="0"/>
        <v>45112</v>
      </c>
      <c r="S19" s="120">
        <f t="shared" ca="1" si="1"/>
        <v>-112</v>
      </c>
      <c r="T19" s="103" t="s">
        <v>165</v>
      </c>
      <c r="U19" s="103" t="s">
        <v>166</v>
      </c>
      <c r="V19" s="102">
        <v>20231200153403</v>
      </c>
      <c r="W19" s="174">
        <v>45035</v>
      </c>
      <c r="X19" s="101" t="s">
        <v>48</v>
      </c>
      <c r="Y19" s="175" t="s">
        <v>155</v>
      </c>
      <c r="Z19" s="172">
        <v>45041</v>
      </c>
      <c r="AA19" s="101" t="s">
        <v>156</v>
      </c>
      <c r="AB19" s="173" t="s">
        <v>167</v>
      </c>
      <c r="AC19" s="101" t="s">
        <v>158</v>
      </c>
      <c r="AD19" s="18"/>
      <c r="AE19" s="18"/>
      <c r="AF19" s="18"/>
    </row>
    <row r="20" spans="1:32" ht="295.8">
      <c r="A20" s="14"/>
      <c r="B20" s="163">
        <v>1141</v>
      </c>
      <c r="C20" s="92" t="s">
        <v>168</v>
      </c>
      <c r="D20" s="93" t="s">
        <v>75</v>
      </c>
      <c r="E20" s="109" t="s">
        <v>58</v>
      </c>
      <c r="F20" s="176" t="s">
        <v>169</v>
      </c>
      <c r="G20" s="110">
        <v>20223100503963</v>
      </c>
      <c r="H20" s="164">
        <v>44904</v>
      </c>
      <c r="I20" s="110" t="s">
        <v>170</v>
      </c>
      <c r="J20" s="114" t="s">
        <v>1</v>
      </c>
      <c r="K20" s="132" t="s">
        <v>171</v>
      </c>
      <c r="L20" s="114" t="s">
        <v>172</v>
      </c>
      <c r="M20" s="132" t="s">
        <v>173</v>
      </c>
      <c r="N20" s="177" t="s">
        <v>174</v>
      </c>
      <c r="O20" s="177" t="s">
        <v>175</v>
      </c>
      <c r="P20" s="177" t="s">
        <v>176</v>
      </c>
      <c r="Q20" s="151">
        <v>44958</v>
      </c>
      <c r="R20" s="119">
        <f t="shared" ca="1" si="0"/>
        <v>45112</v>
      </c>
      <c r="S20" s="120">
        <f t="shared" ca="1" si="1"/>
        <v>-154</v>
      </c>
      <c r="T20" s="103"/>
      <c r="U20" s="108"/>
      <c r="V20" s="105"/>
      <c r="W20" s="108"/>
      <c r="X20" s="108"/>
      <c r="Y20" s="103"/>
      <c r="Z20" s="178">
        <v>45042</v>
      </c>
      <c r="AA20" s="179" t="s">
        <v>177</v>
      </c>
      <c r="AB20" s="180" t="s">
        <v>178</v>
      </c>
      <c r="AC20" s="179" t="s">
        <v>179</v>
      </c>
      <c r="AD20" s="19"/>
      <c r="AE20" s="19"/>
      <c r="AF20" s="19"/>
    </row>
    <row r="21" spans="1:32" ht="78.75" customHeight="1">
      <c r="A21" s="14"/>
      <c r="B21" s="163">
        <v>1142</v>
      </c>
      <c r="C21" s="92" t="s">
        <v>180</v>
      </c>
      <c r="D21" s="93" t="s">
        <v>75</v>
      </c>
      <c r="E21" s="94" t="s">
        <v>76</v>
      </c>
      <c r="F21" s="160" t="s">
        <v>1324</v>
      </c>
      <c r="G21" s="95">
        <v>20221100515393</v>
      </c>
      <c r="H21" s="181">
        <v>44911</v>
      </c>
      <c r="I21" s="95" t="s">
        <v>181</v>
      </c>
      <c r="J21" s="99" t="s">
        <v>1</v>
      </c>
      <c r="K21" s="92" t="s">
        <v>102</v>
      </c>
      <c r="L21" s="99" t="s">
        <v>182</v>
      </c>
      <c r="M21" s="92" t="s">
        <v>183</v>
      </c>
      <c r="N21" s="103" t="s">
        <v>184</v>
      </c>
      <c r="O21" s="153" t="s">
        <v>185</v>
      </c>
      <c r="P21" s="153" t="s">
        <v>186</v>
      </c>
      <c r="Q21" s="182">
        <v>45291</v>
      </c>
      <c r="R21" s="102">
        <f t="shared" ca="1" si="0"/>
        <v>45112</v>
      </c>
      <c r="S21" s="120">
        <f t="shared" ca="1" si="1"/>
        <v>179</v>
      </c>
      <c r="T21" s="103"/>
      <c r="U21" s="108"/>
      <c r="V21" s="105"/>
      <c r="W21" s="108"/>
      <c r="X21" s="108"/>
      <c r="Y21" s="103"/>
      <c r="Z21" s="108"/>
      <c r="AA21" s="108"/>
      <c r="AB21" s="108"/>
      <c r="AC21" s="108"/>
      <c r="AD21" s="19"/>
      <c r="AE21" s="19"/>
      <c r="AF21" s="19"/>
    </row>
    <row r="22" spans="1:32" ht="201.6">
      <c r="A22" s="14"/>
      <c r="B22" s="169">
        <v>1145</v>
      </c>
      <c r="C22" s="92" t="s">
        <v>38</v>
      </c>
      <c r="D22" s="93" t="s">
        <v>75</v>
      </c>
      <c r="E22" s="183" t="s">
        <v>0</v>
      </c>
      <c r="F22" s="184" t="s">
        <v>1325</v>
      </c>
      <c r="G22" s="185">
        <v>20221700526083</v>
      </c>
      <c r="H22" s="186">
        <v>44916</v>
      </c>
      <c r="I22" s="185" t="s">
        <v>187</v>
      </c>
      <c r="J22" s="187" t="s">
        <v>3</v>
      </c>
      <c r="K22" s="183" t="s">
        <v>188</v>
      </c>
      <c r="L22" s="187" t="s">
        <v>189</v>
      </c>
      <c r="M22" s="183" t="s">
        <v>131</v>
      </c>
      <c r="N22" s="188" t="s">
        <v>190</v>
      </c>
      <c r="O22" s="189" t="s">
        <v>191</v>
      </c>
      <c r="P22" s="189" t="s">
        <v>192</v>
      </c>
      <c r="Q22" s="190">
        <v>44957</v>
      </c>
      <c r="R22" s="191">
        <f t="shared" ca="1" si="0"/>
        <v>45112</v>
      </c>
      <c r="S22" s="192">
        <f t="shared" ca="1" si="1"/>
        <v>-155</v>
      </c>
      <c r="T22" s="103" t="s">
        <v>193</v>
      </c>
      <c r="U22" s="104" t="s">
        <v>1326</v>
      </c>
      <c r="V22" s="137">
        <v>20231700155153</v>
      </c>
      <c r="W22" s="175" t="s">
        <v>194</v>
      </c>
      <c r="X22" s="101" t="s">
        <v>48</v>
      </c>
      <c r="Y22" s="175" t="s">
        <v>155</v>
      </c>
      <c r="Z22" s="193">
        <v>45042</v>
      </c>
      <c r="AA22" s="194" t="s">
        <v>177</v>
      </c>
      <c r="AB22" s="195" t="s">
        <v>195</v>
      </c>
      <c r="AC22" s="194" t="s">
        <v>196</v>
      </c>
      <c r="AD22" s="19"/>
      <c r="AE22" s="19"/>
      <c r="AF22" s="19"/>
    </row>
    <row r="23" spans="1:32" ht="78.75" customHeight="1">
      <c r="A23" s="14"/>
      <c r="B23" s="163">
        <v>1146</v>
      </c>
      <c r="C23" s="92" t="s">
        <v>38</v>
      </c>
      <c r="D23" s="93" t="s">
        <v>75</v>
      </c>
      <c r="E23" s="92" t="s">
        <v>0</v>
      </c>
      <c r="F23" s="196" t="s">
        <v>197</v>
      </c>
      <c r="G23" s="95">
        <v>20221700541863</v>
      </c>
      <c r="H23" s="181">
        <v>44922</v>
      </c>
      <c r="I23" s="95" t="s">
        <v>198</v>
      </c>
      <c r="J23" s="99" t="s">
        <v>3</v>
      </c>
      <c r="K23" s="92" t="s">
        <v>102</v>
      </c>
      <c r="L23" s="99" t="s">
        <v>199</v>
      </c>
      <c r="M23" s="92" t="s">
        <v>131</v>
      </c>
      <c r="N23" s="197" t="s">
        <v>200</v>
      </c>
      <c r="O23" s="103" t="s">
        <v>201</v>
      </c>
      <c r="P23" s="103" t="s">
        <v>202</v>
      </c>
      <c r="Q23" s="182">
        <v>45199</v>
      </c>
      <c r="R23" s="102">
        <f t="shared" ca="1" si="0"/>
        <v>45112</v>
      </c>
      <c r="S23" s="120">
        <f t="shared" ca="1" si="1"/>
        <v>87</v>
      </c>
      <c r="T23" s="103"/>
      <c r="U23" s="108"/>
      <c r="V23" s="105"/>
      <c r="W23" s="108"/>
      <c r="X23" s="108"/>
      <c r="Y23" s="103"/>
      <c r="Z23" s="108"/>
      <c r="AA23" s="108"/>
      <c r="AB23" s="108"/>
      <c r="AC23" s="108"/>
      <c r="AD23" s="19"/>
      <c r="AE23" s="19"/>
      <c r="AF23" s="19"/>
    </row>
    <row r="24" spans="1:32" ht="129.6">
      <c r="A24" s="14"/>
      <c r="B24" s="169" t="s">
        <v>203</v>
      </c>
      <c r="C24" s="92" t="s">
        <v>38</v>
      </c>
      <c r="D24" s="93" t="s">
        <v>75</v>
      </c>
      <c r="E24" s="109" t="s">
        <v>204</v>
      </c>
      <c r="F24" s="176" t="s">
        <v>205</v>
      </c>
      <c r="G24" s="110">
        <v>20231700002313</v>
      </c>
      <c r="H24" s="164">
        <v>44930</v>
      </c>
      <c r="I24" s="110" t="s">
        <v>206</v>
      </c>
      <c r="J24" s="114" t="s">
        <v>1</v>
      </c>
      <c r="K24" s="132" t="s">
        <v>207</v>
      </c>
      <c r="L24" s="114" t="s">
        <v>208</v>
      </c>
      <c r="M24" s="132" t="s">
        <v>131</v>
      </c>
      <c r="N24" s="198" t="s">
        <v>209</v>
      </c>
      <c r="O24" s="166">
        <v>44915</v>
      </c>
      <c r="P24" s="199">
        <v>44985</v>
      </c>
      <c r="Q24" s="200">
        <v>44985</v>
      </c>
      <c r="R24" s="119">
        <f t="shared" ca="1" si="0"/>
        <v>45112</v>
      </c>
      <c r="S24" s="120">
        <f t="shared" ca="1" si="1"/>
        <v>-127</v>
      </c>
      <c r="T24" s="103" t="s">
        <v>210</v>
      </c>
      <c r="U24" s="103" t="s">
        <v>211</v>
      </c>
      <c r="V24" s="137">
        <v>20231700155163</v>
      </c>
      <c r="W24" s="175" t="s">
        <v>194</v>
      </c>
      <c r="X24" s="101" t="s">
        <v>48</v>
      </c>
      <c r="Y24" s="171" t="s">
        <v>155</v>
      </c>
      <c r="Z24" s="193">
        <v>45042</v>
      </c>
      <c r="AA24" s="194" t="s">
        <v>177</v>
      </c>
      <c r="AB24" s="195" t="s">
        <v>212</v>
      </c>
      <c r="AC24" s="194" t="s">
        <v>196</v>
      </c>
      <c r="AD24" s="19"/>
      <c r="AE24" s="19"/>
      <c r="AF24" s="19"/>
    </row>
    <row r="25" spans="1:32" ht="78.75" customHeight="1">
      <c r="A25" s="14"/>
      <c r="B25" s="163" t="s">
        <v>213</v>
      </c>
      <c r="C25" s="92" t="s">
        <v>214</v>
      </c>
      <c r="D25" s="93" t="s">
        <v>75</v>
      </c>
      <c r="E25" s="109" t="s">
        <v>215</v>
      </c>
      <c r="F25" s="201" t="s">
        <v>216</v>
      </c>
      <c r="G25" s="110">
        <v>20239000026183</v>
      </c>
      <c r="H25" s="164">
        <v>44951</v>
      </c>
      <c r="I25" s="110" t="s">
        <v>217</v>
      </c>
      <c r="J25" s="114" t="s">
        <v>3</v>
      </c>
      <c r="K25" s="132" t="s">
        <v>218</v>
      </c>
      <c r="L25" s="114" t="s">
        <v>219</v>
      </c>
      <c r="M25" s="132" t="s">
        <v>220</v>
      </c>
      <c r="N25" s="202" t="s">
        <v>221</v>
      </c>
      <c r="O25" s="134" t="s">
        <v>222</v>
      </c>
      <c r="P25" s="134" t="s">
        <v>223</v>
      </c>
      <c r="Q25" s="200">
        <v>44985</v>
      </c>
      <c r="R25" s="119">
        <f t="shared" ca="1" si="0"/>
        <v>45112</v>
      </c>
      <c r="S25" s="120">
        <f t="shared" ca="1" si="1"/>
        <v>-127</v>
      </c>
      <c r="T25" s="153" t="s">
        <v>224</v>
      </c>
      <c r="U25" s="203" t="s">
        <v>1327</v>
      </c>
      <c r="V25" s="204" t="s">
        <v>225</v>
      </c>
      <c r="W25" s="108"/>
      <c r="X25" s="108"/>
      <c r="Y25" s="103"/>
      <c r="Z25" s="108"/>
      <c r="AA25" s="108"/>
      <c r="AB25" s="108"/>
      <c r="AC25" s="108"/>
      <c r="AD25" s="19"/>
      <c r="AE25" s="19"/>
      <c r="AF25" s="19"/>
    </row>
    <row r="26" spans="1:32" ht="78.75" customHeight="1">
      <c r="A26" s="14"/>
      <c r="B26" s="163" t="s">
        <v>226</v>
      </c>
      <c r="C26" s="92" t="s">
        <v>214</v>
      </c>
      <c r="D26" s="93" t="s">
        <v>75</v>
      </c>
      <c r="E26" s="94" t="s">
        <v>215</v>
      </c>
      <c r="F26" s="160" t="s">
        <v>227</v>
      </c>
      <c r="G26" s="205">
        <v>20239000026213</v>
      </c>
      <c r="H26" s="181">
        <v>44951</v>
      </c>
      <c r="I26" s="95" t="s">
        <v>228</v>
      </c>
      <c r="J26" s="99" t="s">
        <v>3</v>
      </c>
      <c r="K26" s="92" t="s">
        <v>218</v>
      </c>
      <c r="L26" s="99" t="s">
        <v>229</v>
      </c>
      <c r="M26" s="92" t="s">
        <v>220</v>
      </c>
      <c r="N26" s="206" t="s">
        <v>230</v>
      </c>
      <c r="O26" s="153" t="s">
        <v>231</v>
      </c>
      <c r="P26" s="153" t="s">
        <v>232</v>
      </c>
      <c r="Q26" s="182">
        <v>45290</v>
      </c>
      <c r="R26" s="102">
        <f t="shared" ca="1" si="0"/>
        <v>45112</v>
      </c>
      <c r="S26" s="120">
        <f t="shared" ca="1" si="1"/>
        <v>178</v>
      </c>
      <c r="T26" s="153" t="s">
        <v>233</v>
      </c>
      <c r="U26" s="203" t="s">
        <v>1328</v>
      </c>
      <c r="V26" s="105" t="s">
        <v>234</v>
      </c>
      <c r="W26" s="207">
        <v>45016</v>
      </c>
      <c r="X26" s="101" t="s">
        <v>235</v>
      </c>
      <c r="Y26" s="103" t="s">
        <v>236</v>
      </c>
      <c r="Z26" s="108"/>
      <c r="AA26" s="108"/>
      <c r="AB26" s="108"/>
      <c r="AC26" s="108"/>
      <c r="AD26" s="19"/>
      <c r="AE26" s="19"/>
      <c r="AF26" s="19"/>
    </row>
    <row r="27" spans="1:32" ht="78.75" customHeight="1">
      <c r="A27" s="14"/>
      <c r="B27" s="208" t="s">
        <v>237</v>
      </c>
      <c r="C27" s="99" t="s">
        <v>238</v>
      </c>
      <c r="D27" s="209" t="s">
        <v>75</v>
      </c>
      <c r="E27" s="132" t="s">
        <v>204</v>
      </c>
      <c r="F27" s="110" t="s">
        <v>239</v>
      </c>
      <c r="G27" s="210">
        <v>20231610016973</v>
      </c>
      <c r="H27" s="147">
        <v>44963</v>
      </c>
      <c r="I27" s="211" t="s">
        <v>1329</v>
      </c>
      <c r="J27" s="132" t="s">
        <v>240</v>
      </c>
      <c r="K27" s="132" t="s">
        <v>102</v>
      </c>
      <c r="L27" s="123" t="s">
        <v>241</v>
      </c>
      <c r="M27" s="132" t="s">
        <v>242</v>
      </c>
      <c r="N27" s="212" t="s">
        <v>243</v>
      </c>
      <c r="O27" s="155" t="s">
        <v>244</v>
      </c>
      <c r="P27" s="213" t="s">
        <v>245</v>
      </c>
      <c r="Q27" s="151">
        <v>45030</v>
      </c>
      <c r="R27" s="214">
        <f t="shared" ca="1" si="0"/>
        <v>45112</v>
      </c>
      <c r="S27" s="120">
        <f t="shared" ca="1" si="1"/>
        <v>-82</v>
      </c>
      <c r="T27" s="103"/>
      <c r="U27" s="108"/>
      <c r="V27" s="215"/>
      <c r="W27" s="108"/>
      <c r="X27" s="108"/>
      <c r="Y27" s="103"/>
      <c r="Z27" s="108"/>
      <c r="AA27" s="108"/>
      <c r="AB27" s="108"/>
      <c r="AC27" s="108"/>
      <c r="AD27" s="19"/>
      <c r="AE27" s="19"/>
      <c r="AF27" s="19"/>
    </row>
    <row r="28" spans="1:32" ht="288">
      <c r="A28" s="14"/>
      <c r="B28" s="208" t="s">
        <v>246</v>
      </c>
      <c r="C28" s="92" t="s">
        <v>214</v>
      </c>
      <c r="D28" s="93" t="s">
        <v>75</v>
      </c>
      <c r="E28" s="94" t="s">
        <v>215</v>
      </c>
      <c r="F28" s="160" t="s">
        <v>247</v>
      </c>
      <c r="G28" s="205">
        <v>20239000026163</v>
      </c>
      <c r="H28" s="181">
        <v>44951</v>
      </c>
      <c r="I28" s="95" t="s">
        <v>248</v>
      </c>
      <c r="J28" s="99" t="s">
        <v>3</v>
      </c>
      <c r="K28" s="92" t="s">
        <v>249</v>
      </c>
      <c r="L28" s="99" t="s">
        <v>250</v>
      </c>
      <c r="M28" s="92" t="s">
        <v>220</v>
      </c>
      <c r="N28" s="197" t="s">
        <v>251</v>
      </c>
      <c r="O28" s="153" t="s">
        <v>222</v>
      </c>
      <c r="P28" s="153" t="s">
        <v>252</v>
      </c>
      <c r="Q28" s="182">
        <v>45046</v>
      </c>
      <c r="R28" s="216">
        <f t="shared" ca="1" si="0"/>
        <v>45112</v>
      </c>
      <c r="S28" s="120">
        <f t="shared" ca="1" si="1"/>
        <v>-66</v>
      </c>
      <c r="T28" s="103" t="s">
        <v>253</v>
      </c>
      <c r="U28" s="103" t="s">
        <v>254</v>
      </c>
      <c r="V28" s="105" t="s">
        <v>254</v>
      </c>
      <c r="W28" s="217">
        <v>45034</v>
      </c>
      <c r="X28" s="103" t="s">
        <v>255</v>
      </c>
      <c r="Y28" s="103" t="s">
        <v>256</v>
      </c>
      <c r="Z28" s="193">
        <v>45042</v>
      </c>
      <c r="AA28" s="194" t="s">
        <v>177</v>
      </c>
      <c r="AB28" s="173" t="s">
        <v>257</v>
      </c>
      <c r="AC28" s="101" t="s">
        <v>158</v>
      </c>
      <c r="AD28" s="19"/>
      <c r="AE28" s="19"/>
      <c r="AF28" s="19"/>
    </row>
    <row r="29" spans="1:32" ht="78.75" customHeight="1">
      <c r="A29" s="14"/>
      <c r="B29" s="208" t="s">
        <v>258</v>
      </c>
      <c r="C29" s="92" t="s">
        <v>259</v>
      </c>
      <c r="D29" s="209" t="s">
        <v>75</v>
      </c>
      <c r="E29" s="94" t="s">
        <v>215</v>
      </c>
      <c r="F29" s="218" t="s">
        <v>260</v>
      </c>
      <c r="G29" s="219">
        <v>20237000116253</v>
      </c>
      <c r="H29" s="159">
        <v>45012</v>
      </c>
      <c r="I29" s="95" t="s">
        <v>261</v>
      </c>
      <c r="J29" s="99" t="s">
        <v>3</v>
      </c>
      <c r="K29" s="92" t="s">
        <v>102</v>
      </c>
      <c r="L29" s="99" t="s">
        <v>262</v>
      </c>
      <c r="M29" s="220" t="s">
        <v>263</v>
      </c>
      <c r="N29" s="221" t="s">
        <v>264</v>
      </c>
      <c r="O29" s="102">
        <v>45014</v>
      </c>
      <c r="P29" s="182">
        <v>45135</v>
      </c>
      <c r="Q29" s="145">
        <v>45135</v>
      </c>
      <c r="R29" s="216">
        <f t="shared" ca="1" si="0"/>
        <v>45112</v>
      </c>
      <c r="S29" s="120">
        <f t="shared" ca="1" si="1"/>
        <v>23</v>
      </c>
      <c r="T29" s="103"/>
      <c r="U29" s="108"/>
      <c r="V29" s="105"/>
      <c r="W29" s="108"/>
      <c r="X29" s="108"/>
      <c r="Y29" s="103"/>
      <c r="Z29" s="108"/>
      <c r="AA29" s="108"/>
      <c r="AB29" s="108"/>
      <c r="AC29" s="108"/>
      <c r="AD29" s="19"/>
      <c r="AE29" s="19"/>
      <c r="AF29" s="19"/>
    </row>
    <row r="30" spans="1:32" ht="78.75" customHeight="1">
      <c r="A30" s="14"/>
      <c r="B30" s="208" t="s">
        <v>265</v>
      </c>
      <c r="C30" s="92" t="s">
        <v>259</v>
      </c>
      <c r="D30" s="209" t="s">
        <v>75</v>
      </c>
      <c r="E30" s="92" t="s">
        <v>266</v>
      </c>
      <c r="F30" s="95" t="s">
        <v>267</v>
      </c>
      <c r="G30" s="219">
        <v>20237000116273</v>
      </c>
      <c r="H30" s="159">
        <v>45012</v>
      </c>
      <c r="I30" s="222" t="s">
        <v>268</v>
      </c>
      <c r="J30" s="99" t="s">
        <v>3</v>
      </c>
      <c r="K30" s="92" t="s">
        <v>102</v>
      </c>
      <c r="L30" s="99" t="s">
        <v>269</v>
      </c>
      <c r="M30" s="220" t="s">
        <v>263</v>
      </c>
      <c r="N30" s="153" t="s">
        <v>270</v>
      </c>
      <c r="O30" s="102">
        <v>45000</v>
      </c>
      <c r="P30" s="182">
        <v>45135</v>
      </c>
      <c r="Q30" s="145">
        <v>45135</v>
      </c>
      <c r="R30" s="216">
        <f t="shared" ca="1" si="0"/>
        <v>45112</v>
      </c>
      <c r="S30" s="120">
        <f t="shared" ca="1" si="1"/>
        <v>23</v>
      </c>
      <c r="T30" s="103"/>
      <c r="U30" s="108"/>
      <c r="V30" s="105"/>
      <c r="W30" s="108"/>
      <c r="X30" s="108"/>
      <c r="Y30" s="103"/>
      <c r="Z30" s="108"/>
      <c r="AA30" s="108"/>
      <c r="AB30" s="108"/>
      <c r="AC30" s="108"/>
      <c r="AD30" s="19"/>
      <c r="AE30" s="19"/>
      <c r="AF30" s="19"/>
    </row>
    <row r="31" spans="1:32" ht="78.75" customHeight="1">
      <c r="A31" s="14"/>
      <c r="B31" s="208" t="s">
        <v>271</v>
      </c>
      <c r="C31" s="92" t="s">
        <v>259</v>
      </c>
      <c r="D31" s="209" t="s">
        <v>75</v>
      </c>
      <c r="E31" s="92" t="s">
        <v>266</v>
      </c>
      <c r="F31" s="95" t="s">
        <v>272</v>
      </c>
      <c r="G31" s="223">
        <v>20237000116263</v>
      </c>
      <c r="H31" s="159">
        <v>45021</v>
      </c>
      <c r="I31" s="224" t="s">
        <v>273</v>
      </c>
      <c r="J31" s="99" t="s">
        <v>3</v>
      </c>
      <c r="K31" s="92" t="s">
        <v>102</v>
      </c>
      <c r="L31" s="218" t="s">
        <v>274</v>
      </c>
      <c r="M31" s="196" t="s">
        <v>275</v>
      </c>
      <c r="N31" s="152" t="s">
        <v>276</v>
      </c>
      <c r="O31" s="102">
        <v>45020</v>
      </c>
      <c r="P31" s="182">
        <v>45036</v>
      </c>
      <c r="Q31" s="145">
        <v>45036</v>
      </c>
      <c r="R31" s="216">
        <f t="shared" ca="1" si="0"/>
        <v>45112</v>
      </c>
      <c r="S31" s="120">
        <f t="shared" ca="1" si="1"/>
        <v>-76</v>
      </c>
      <c r="T31" s="103"/>
      <c r="U31" s="108"/>
      <c r="V31" s="105"/>
      <c r="W31" s="108"/>
      <c r="X31" s="108"/>
      <c r="Y31" s="103"/>
      <c r="Z31" s="108"/>
      <c r="AA31" s="108"/>
      <c r="AB31" s="108"/>
      <c r="AC31" s="108"/>
      <c r="AD31" s="19"/>
      <c r="AE31" s="19"/>
      <c r="AF31" s="19"/>
    </row>
    <row r="32" spans="1:32" ht="78.75" customHeight="1">
      <c r="A32" s="14"/>
      <c r="B32" s="129">
        <v>1123</v>
      </c>
      <c r="C32" s="92" t="s">
        <v>277</v>
      </c>
      <c r="D32" s="225" t="s">
        <v>278</v>
      </c>
      <c r="E32" s="139" t="s">
        <v>279</v>
      </c>
      <c r="F32" s="95" t="s">
        <v>280</v>
      </c>
      <c r="G32" s="226">
        <v>20227100307833</v>
      </c>
      <c r="H32" s="159">
        <v>44785</v>
      </c>
      <c r="I32" s="141" t="s">
        <v>281</v>
      </c>
      <c r="J32" s="99" t="s">
        <v>3</v>
      </c>
      <c r="K32" s="99" t="s">
        <v>86</v>
      </c>
      <c r="L32" s="99" t="s">
        <v>282</v>
      </c>
      <c r="M32" s="161" t="s">
        <v>283</v>
      </c>
      <c r="N32" s="143" t="s">
        <v>284</v>
      </c>
      <c r="O32" s="162" t="s">
        <v>285</v>
      </c>
      <c r="P32" s="162" t="s">
        <v>286</v>
      </c>
      <c r="Q32" s="145">
        <v>45276</v>
      </c>
      <c r="R32" s="102">
        <f t="shared" ca="1" si="0"/>
        <v>45112</v>
      </c>
      <c r="S32" s="120">
        <f t="shared" ca="1" si="1"/>
        <v>164</v>
      </c>
      <c r="T32" s="101"/>
      <c r="U32" s="108"/>
      <c r="V32" s="105"/>
      <c r="W32" s="108"/>
      <c r="X32" s="108"/>
      <c r="Y32" s="103"/>
      <c r="Z32" s="108"/>
      <c r="AA32" s="108"/>
      <c r="AB32" s="108"/>
      <c r="AC32" s="108"/>
      <c r="AD32" s="19"/>
      <c r="AE32" s="19"/>
      <c r="AF32" s="19"/>
    </row>
    <row r="33" spans="1:32" ht="78.75" customHeight="1">
      <c r="A33" s="14"/>
      <c r="B33" s="227" t="s">
        <v>287</v>
      </c>
      <c r="C33" s="92" t="s">
        <v>66</v>
      </c>
      <c r="D33" s="99" t="s">
        <v>278</v>
      </c>
      <c r="E33" s="99" t="s">
        <v>76</v>
      </c>
      <c r="F33" s="95" t="s">
        <v>280</v>
      </c>
      <c r="G33" s="228">
        <v>20227100307833</v>
      </c>
      <c r="H33" s="92"/>
      <c r="I33" s="224" t="s">
        <v>281</v>
      </c>
      <c r="J33" s="95" t="s">
        <v>1</v>
      </c>
      <c r="K33" s="99" t="s">
        <v>171</v>
      </c>
      <c r="L33" s="218" t="s">
        <v>288</v>
      </c>
      <c r="M33" s="161" t="s">
        <v>71</v>
      </c>
      <c r="N33" s="221" t="s">
        <v>289</v>
      </c>
      <c r="O33" s="229" t="s">
        <v>290</v>
      </c>
      <c r="P33" s="229" t="s">
        <v>291</v>
      </c>
      <c r="Q33" s="145">
        <v>45276</v>
      </c>
      <c r="R33" s="102">
        <f t="shared" ca="1" si="0"/>
        <v>45112</v>
      </c>
      <c r="S33" s="120">
        <f t="shared" ca="1" si="1"/>
        <v>164</v>
      </c>
      <c r="T33" s="152" t="s">
        <v>292</v>
      </c>
      <c r="U33" s="230" t="s">
        <v>1330</v>
      </c>
      <c r="V33" s="105">
        <v>20237100000603</v>
      </c>
      <c r="W33" s="217">
        <v>44932</v>
      </c>
      <c r="X33" s="103" t="s">
        <v>293</v>
      </c>
      <c r="Y33" s="103" t="s">
        <v>49</v>
      </c>
      <c r="Z33" s="108"/>
      <c r="AA33" s="108"/>
      <c r="AB33" s="108"/>
      <c r="AC33" s="108"/>
      <c r="AD33" s="19"/>
      <c r="AE33" s="19"/>
      <c r="AF33" s="19"/>
    </row>
    <row r="34" spans="1:32" ht="78.75" customHeight="1">
      <c r="A34" s="14"/>
      <c r="B34" s="163" t="s">
        <v>294</v>
      </c>
      <c r="C34" s="92" t="s">
        <v>100</v>
      </c>
      <c r="D34" s="92" t="s">
        <v>295</v>
      </c>
      <c r="E34" s="94" t="s">
        <v>0</v>
      </c>
      <c r="F34" s="160" t="s">
        <v>296</v>
      </c>
      <c r="G34" s="205">
        <v>20237300032273</v>
      </c>
      <c r="H34" s="181">
        <v>44953</v>
      </c>
      <c r="I34" s="95" t="s">
        <v>297</v>
      </c>
      <c r="J34" s="99" t="s">
        <v>3</v>
      </c>
      <c r="K34" s="92" t="s">
        <v>298</v>
      </c>
      <c r="L34" s="99" t="s">
        <v>299</v>
      </c>
      <c r="M34" s="142" t="s">
        <v>300</v>
      </c>
      <c r="N34" s="103" t="s">
        <v>301</v>
      </c>
      <c r="O34" s="162" t="s">
        <v>302</v>
      </c>
      <c r="P34" s="162" t="s">
        <v>303</v>
      </c>
      <c r="Q34" s="182">
        <v>45275</v>
      </c>
      <c r="R34" s="102">
        <f t="shared" ca="1" si="0"/>
        <v>45112</v>
      </c>
      <c r="S34" s="120">
        <f t="shared" ca="1" si="1"/>
        <v>163</v>
      </c>
      <c r="T34" s="103"/>
      <c r="U34" s="108"/>
      <c r="V34" s="105"/>
      <c r="W34" s="108"/>
      <c r="X34" s="108"/>
      <c r="Y34" s="103"/>
      <c r="Z34" s="108"/>
      <c r="AA34" s="108"/>
      <c r="AB34" s="108"/>
      <c r="AC34" s="108"/>
      <c r="AD34" s="19"/>
      <c r="AE34" s="19"/>
      <c r="AF34" s="19"/>
    </row>
    <row r="35" spans="1:32" ht="78.75" customHeight="1">
      <c r="A35" s="20"/>
      <c r="B35" s="163" t="s">
        <v>304</v>
      </c>
      <c r="C35" s="92" t="s">
        <v>100</v>
      </c>
      <c r="D35" s="95" t="s">
        <v>295</v>
      </c>
      <c r="E35" s="92" t="s">
        <v>0</v>
      </c>
      <c r="F35" s="99" t="s">
        <v>305</v>
      </c>
      <c r="G35" s="223">
        <v>20237300032233</v>
      </c>
      <c r="H35" s="159">
        <v>44958</v>
      </c>
      <c r="I35" s="231" t="s">
        <v>306</v>
      </c>
      <c r="J35" s="92" t="s">
        <v>1</v>
      </c>
      <c r="K35" s="99"/>
      <c r="L35" s="218" t="s">
        <v>307</v>
      </c>
      <c r="M35" s="161" t="s">
        <v>308</v>
      </c>
      <c r="N35" s="232" t="s">
        <v>309</v>
      </c>
      <c r="O35" s="229" t="s">
        <v>310</v>
      </c>
      <c r="P35" s="162" t="s">
        <v>311</v>
      </c>
      <c r="Q35" s="102">
        <v>45275</v>
      </c>
      <c r="R35" s="233">
        <f t="shared" ca="1" si="0"/>
        <v>45112</v>
      </c>
      <c r="S35" s="120">
        <f t="shared" ca="1" si="1"/>
        <v>163</v>
      </c>
      <c r="T35" s="103"/>
      <c r="U35" s="108"/>
      <c r="V35" s="105"/>
      <c r="W35" s="108"/>
      <c r="X35" s="108"/>
      <c r="Y35" s="103"/>
      <c r="Z35" s="108"/>
      <c r="AA35" s="108"/>
      <c r="AB35" s="108"/>
      <c r="AC35" s="108"/>
      <c r="AD35" s="19"/>
      <c r="AE35" s="19"/>
      <c r="AF35" s="19"/>
    </row>
    <row r="36" spans="1:32" ht="78.75" customHeight="1">
      <c r="A36" s="14"/>
      <c r="B36" s="163" t="s">
        <v>312</v>
      </c>
      <c r="C36" s="92" t="s">
        <v>100</v>
      </c>
      <c r="D36" s="95" t="s">
        <v>295</v>
      </c>
      <c r="E36" s="92" t="s">
        <v>313</v>
      </c>
      <c r="F36" s="99" t="s">
        <v>314</v>
      </c>
      <c r="G36" s="234">
        <v>20237300032323</v>
      </c>
      <c r="H36" s="159">
        <v>44958</v>
      </c>
      <c r="I36" s="224" t="s">
        <v>315</v>
      </c>
      <c r="J36" s="92" t="s">
        <v>1</v>
      </c>
      <c r="K36" s="92" t="s">
        <v>102</v>
      </c>
      <c r="L36" s="218" t="s">
        <v>316</v>
      </c>
      <c r="M36" s="161" t="s">
        <v>308</v>
      </c>
      <c r="N36" s="152" t="s">
        <v>317</v>
      </c>
      <c r="O36" s="162" t="s">
        <v>318</v>
      </c>
      <c r="P36" s="162" t="s">
        <v>319</v>
      </c>
      <c r="Q36" s="102">
        <v>45214</v>
      </c>
      <c r="R36" s="235">
        <f t="shared" ca="1" si="0"/>
        <v>45112</v>
      </c>
      <c r="S36" s="120">
        <f t="shared" ca="1" si="1"/>
        <v>102</v>
      </c>
      <c r="T36" s="103"/>
      <c r="U36" s="108"/>
      <c r="V36" s="105"/>
      <c r="W36" s="108"/>
      <c r="X36" s="108"/>
      <c r="Y36" s="103"/>
      <c r="Z36" s="108"/>
      <c r="AA36" s="108"/>
      <c r="AB36" s="108"/>
      <c r="AC36" s="108"/>
      <c r="AD36" s="19"/>
      <c r="AE36" s="19"/>
      <c r="AF36" s="19"/>
    </row>
    <row r="37" spans="1:32" ht="78.75" customHeight="1">
      <c r="A37" s="14"/>
      <c r="B37" s="208" t="s">
        <v>320</v>
      </c>
      <c r="C37" s="92" t="s">
        <v>321</v>
      </c>
      <c r="D37" s="92" t="s">
        <v>322</v>
      </c>
      <c r="E37" s="92" t="s">
        <v>266</v>
      </c>
      <c r="F37" s="95" t="s">
        <v>323</v>
      </c>
      <c r="G37" s="223">
        <v>20231700148633</v>
      </c>
      <c r="H37" s="159">
        <v>45028</v>
      </c>
      <c r="I37" s="224" t="s">
        <v>324</v>
      </c>
      <c r="J37" s="99" t="s">
        <v>1</v>
      </c>
      <c r="K37" s="99" t="s">
        <v>325</v>
      </c>
      <c r="L37" s="99" t="s">
        <v>326</v>
      </c>
      <c r="M37" s="92" t="s">
        <v>327</v>
      </c>
      <c r="N37" s="173" t="s">
        <v>328</v>
      </c>
      <c r="O37" s="102">
        <v>45028</v>
      </c>
      <c r="P37" s="182">
        <v>45058</v>
      </c>
      <c r="Q37" s="145">
        <v>45058</v>
      </c>
      <c r="R37" s="216">
        <f t="shared" ca="1" si="0"/>
        <v>45112</v>
      </c>
      <c r="S37" s="120">
        <f t="shared" ca="1" si="1"/>
        <v>-54</v>
      </c>
      <c r="T37" s="103"/>
      <c r="U37" s="108"/>
      <c r="V37" s="105"/>
      <c r="W37" s="108"/>
      <c r="X37" s="108"/>
      <c r="Y37" s="103"/>
      <c r="Z37" s="108"/>
      <c r="AA37" s="108"/>
      <c r="AB37" s="108"/>
      <c r="AC37" s="108"/>
      <c r="AD37" s="19"/>
      <c r="AE37" s="19"/>
      <c r="AF37" s="19"/>
    </row>
    <row r="38" spans="1:32" ht="78.75" customHeight="1">
      <c r="A38" s="14"/>
      <c r="B38" s="236"/>
      <c r="C38" s="92"/>
      <c r="D38" s="92"/>
      <c r="E38" s="132" t="s">
        <v>329</v>
      </c>
      <c r="F38" s="95"/>
      <c r="G38" s="99"/>
      <c r="H38" s="99"/>
      <c r="I38" s="141"/>
      <c r="J38" s="99"/>
      <c r="K38" s="99"/>
      <c r="L38" s="99"/>
      <c r="M38" s="237"/>
      <c r="N38" s="238"/>
      <c r="O38" s="102"/>
      <c r="P38" s="182"/>
      <c r="Q38" s="136"/>
      <c r="R38" s="103"/>
      <c r="S38" s="239" t="s">
        <v>330</v>
      </c>
      <c r="T38" s="103"/>
      <c r="U38" s="108"/>
      <c r="V38" s="105"/>
      <c r="W38" s="108"/>
      <c r="X38" s="108"/>
      <c r="Y38" s="103"/>
      <c r="Z38" s="108"/>
      <c r="AA38" s="108"/>
      <c r="AB38" s="108"/>
      <c r="AC38" s="108"/>
      <c r="AD38" s="19"/>
      <c r="AE38" s="19"/>
      <c r="AF38" s="19"/>
    </row>
    <row r="39" spans="1:32" ht="15.75" customHeight="1">
      <c r="A39" s="14"/>
      <c r="B39" s="240"/>
      <c r="C39" s="101"/>
      <c r="D39" s="101"/>
      <c r="E39" s="101"/>
      <c r="F39" s="173"/>
      <c r="G39" s="241"/>
      <c r="H39" s="103"/>
      <c r="I39" s="242"/>
      <c r="J39" s="103"/>
      <c r="K39" s="103"/>
      <c r="L39" s="103"/>
      <c r="M39" s="238"/>
      <c r="N39" s="238"/>
      <c r="O39" s="102"/>
      <c r="P39" s="182"/>
      <c r="Q39" s="136"/>
      <c r="R39" s="103"/>
      <c r="S39" s="103"/>
      <c r="T39" s="103"/>
      <c r="U39" s="108"/>
      <c r="V39" s="105"/>
      <c r="W39" s="108"/>
      <c r="X39" s="108"/>
      <c r="Y39" s="103"/>
      <c r="Z39" s="101"/>
      <c r="AA39" s="101"/>
      <c r="AB39" s="173"/>
      <c r="AC39" s="101"/>
      <c r="AD39" s="19"/>
      <c r="AE39" s="19"/>
      <c r="AF39" s="19"/>
    </row>
    <row r="40" spans="1:32" ht="15.75" customHeight="1">
      <c r="A40" s="14"/>
      <c r="B40" s="243"/>
      <c r="C40" s="101"/>
      <c r="D40" s="101"/>
      <c r="E40" s="101"/>
      <c r="F40" s="173"/>
      <c r="G40" s="241"/>
      <c r="H40" s="103"/>
      <c r="I40" s="242"/>
      <c r="J40" s="103"/>
      <c r="K40" s="103"/>
      <c r="L40" s="103"/>
      <c r="M40" s="238"/>
      <c r="N40" s="238"/>
      <c r="O40" s="102"/>
      <c r="P40" s="182"/>
      <c r="Q40" s="136"/>
      <c r="R40" s="103"/>
      <c r="S40" s="103"/>
      <c r="T40" s="103"/>
      <c r="U40" s="108"/>
      <c r="V40" s="105"/>
      <c r="W40" s="108"/>
      <c r="X40" s="108"/>
      <c r="Y40" s="103"/>
      <c r="Z40" s="101"/>
      <c r="AA40" s="101"/>
      <c r="AB40" s="173"/>
      <c r="AC40" s="101"/>
      <c r="AD40" s="19"/>
      <c r="AE40" s="19"/>
      <c r="AF40" s="19"/>
    </row>
    <row r="41" spans="1:32" ht="15.75" customHeight="1">
      <c r="A41" s="14"/>
      <c r="B41" s="243"/>
      <c r="C41" s="101"/>
      <c r="D41" s="101"/>
      <c r="E41" s="101"/>
      <c r="F41" s="173"/>
      <c r="G41" s="241"/>
      <c r="H41" s="103"/>
      <c r="I41" s="242"/>
      <c r="J41" s="103"/>
      <c r="K41" s="103"/>
      <c r="L41" s="103"/>
      <c r="M41" s="238"/>
      <c r="N41" s="238"/>
      <c r="O41" s="102"/>
      <c r="P41" s="182"/>
      <c r="Q41" s="136"/>
      <c r="R41" s="103"/>
      <c r="S41" s="103"/>
      <c r="T41" s="103"/>
      <c r="U41" s="108"/>
      <c r="V41" s="105"/>
      <c r="W41" s="108"/>
      <c r="X41" s="108"/>
      <c r="Y41" s="103"/>
      <c r="Z41" s="101"/>
      <c r="AA41" s="101"/>
      <c r="AB41" s="173"/>
      <c r="AC41" s="101"/>
      <c r="AD41" s="19"/>
      <c r="AE41" s="19"/>
      <c r="AF41" s="19"/>
    </row>
    <row r="42" spans="1:32" ht="15.75" customHeight="1">
      <c r="A42" s="14"/>
      <c r="B42" s="243"/>
      <c r="C42" s="101"/>
      <c r="D42" s="101"/>
      <c r="E42" s="101"/>
      <c r="F42" s="173"/>
      <c r="G42" s="241"/>
      <c r="H42" s="103"/>
      <c r="I42" s="242"/>
      <c r="J42" s="103"/>
      <c r="K42" s="103"/>
      <c r="L42" s="103"/>
      <c r="M42" s="238"/>
      <c r="N42" s="238"/>
      <c r="O42" s="102"/>
      <c r="P42" s="182"/>
      <c r="Q42" s="136"/>
      <c r="R42" s="103"/>
      <c r="S42" s="103"/>
      <c r="T42" s="103"/>
      <c r="U42" s="108"/>
      <c r="V42" s="105"/>
      <c r="W42" s="108"/>
      <c r="X42" s="108"/>
      <c r="Y42" s="103"/>
      <c r="Z42" s="101"/>
      <c r="AA42" s="101"/>
      <c r="AB42" s="173"/>
      <c r="AC42" s="101"/>
      <c r="AD42" s="19"/>
      <c r="AE42" s="19"/>
      <c r="AF42" s="19"/>
    </row>
    <row r="43" spans="1:32" ht="15.75" customHeight="1">
      <c r="A43" s="14"/>
      <c r="B43" s="243"/>
      <c r="C43" s="101"/>
      <c r="D43" s="101"/>
      <c r="E43" s="101"/>
      <c r="F43" s="173"/>
      <c r="G43" s="241"/>
      <c r="H43" s="103"/>
      <c r="I43" s="242"/>
      <c r="J43" s="103"/>
      <c r="K43" s="103"/>
      <c r="L43" s="103"/>
      <c r="M43" s="238"/>
      <c r="N43" s="238"/>
      <c r="O43" s="102"/>
      <c r="P43" s="182"/>
      <c r="Q43" s="136"/>
      <c r="R43" s="103"/>
      <c r="S43" s="103"/>
      <c r="T43" s="103"/>
      <c r="U43" s="108"/>
      <c r="V43" s="105"/>
      <c r="W43" s="108"/>
      <c r="X43" s="108"/>
      <c r="Y43" s="103"/>
      <c r="Z43" s="101"/>
      <c r="AA43" s="101"/>
      <c r="AB43" s="173"/>
      <c r="AC43" s="101"/>
      <c r="AD43" s="19"/>
      <c r="AE43" s="19"/>
      <c r="AF43" s="19"/>
    </row>
    <row r="44" spans="1:32" ht="15.75" customHeight="1">
      <c r="A44" s="14"/>
      <c r="B44" s="244"/>
      <c r="C44" s="86"/>
      <c r="D44" s="86"/>
      <c r="E44" s="86"/>
      <c r="F44" s="245"/>
      <c r="G44" s="246"/>
      <c r="H44" s="146"/>
      <c r="I44" s="247"/>
      <c r="J44" s="146"/>
      <c r="K44" s="146"/>
      <c r="L44" s="146"/>
      <c r="M44" s="248"/>
      <c r="N44" s="248"/>
      <c r="O44" s="249"/>
      <c r="P44" s="250"/>
      <c r="Q44" s="251"/>
      <c r="R44" s="146"/>
      <c r="S44" s="146"/>
      <c r="T44" s="146"/>
      <c r="U44" s="138"/>
      <c r="V44" s="215"/>
      <c r="W44" s="138"/>
      <c r="X44" s="138"/>
      <c r="Y44" s="146"/>
      <c r="Z44" s="86"/>
      <c r="AA44" s="86"/>
      <c r="AB44" s="245"/>
      <c r="AC44" s="86"/>
      <c r="AD44" s="19"/>
      <c r="AE44" s="19"/>
      <c r="AF44" s="19"/>
    </row>
    <row r="45" spans="1:32" ht="15.75" customHeight="1">
      <c r="A45" s="14"/>
      <c r="B45" s="244"/>
      <c r="C45" s="86"/>
      <c r="D45" s="86"/>
      <c r="E45" s="86"/>
      <c r="F45" s="245"/>
      <c r="G45" s="246"/>
      <c r="H45" s="146"/>
      <c r="I45" s="247"/>
      <c r="J45" s="146"/>
      <c r="K45" s="146"/>
      <c r="L45" s="146"/>
      <c r="M45" s="248"/>
      <c r="N45" s="248"/>
      <c r="O45" s="249"/>
      <c r="P45" s="250"/>
      <c r="Q45" s="251"/>
      <c r="R45" s="146"/>
      <c r="S45" s="146"/>
      <c r="T45" s="146"/>
      <c r="U45" s="138"/>
      <c r="V45" s="215"/>
      <c r="W45" s="138"/>
      <c r="X45" s="138"/>
      <c r="Y45" s="146"/>
      <c r="Z45" s="86"/>
      <c r="AA45" s="86"/>
      <c r="AB45" s="245"/>
      <c r="AC45" s="86"/>
      <c r="AD45" s="19"/>
      <c r="AE45" s="19"/>
      <c r="AF45" s="19"/>
    </row>
    <row r="46" spans="1:32" ht="15.75" customHeight="1">
      <c r="A46" s="14"/>
      <c r="B46" s="244"/>
      <c r="C46" s="86"/>
      <c r="D46" s="86"/>
      <c r="E46" s="86"/>
      <c r="F46" s="245"/>
      <c r="G46" s="246"/>
      <c r="H46" s="146"/>
      <c r="I46" s="247"/>
      <c r="J46" s="146"/>
      <c r="K46" s="146"/>
      <c r="L46" s="146"/>
      <c r="M46" s="248"/>
      <c r="N46" s="248"/>
      <c r="O46" s="249"/>
      <c r="P46" s="250"/>
      <c r="Q46" s="251"/>
      <c r="R46" s="146"/>
      <c r="S46" s="146"/>
      <c r="T46" s="146"/>
      <c r="U46" s="138"/>
      <c r="V46" s="215"/>
      <c r="W46" s="138"/>
      <c r="X46" s="138"/>
      <c r="Y46" s="146"/>
      <c r="Z46" s="86"/>
      <c r="AA46" s="86"/>
      <c r="AB46" s="245"/>
      <c r="AC46" s="86"/>
      <c r="AD46" s="19"/>
      <c r="AE46" s="19"/>
      <c r="AF46" s="19"/>
    </row>
    <row r="47" spans="1:32" ht="15.75" customHeight="1">
      <c r="A47" s="14"/>
      <c r="B47" s="244"/>
      <c r="C47" s="86"/>
      <c r="D47" s="86"/>
      <c r="E47" s="86"/>
      <c r="F47" s="245"/>
      <c r="G47" s="246"/>
      <c r="H47" s="146"/>
      <c r="I47" s="247"/>
      <c r="J47" s="146"/>
      <c r="K47" s="146"/>
      <c r="L47" s="146"/>
      <c r="M47" s="248"/>
      <c r="N47" s="248"/>
      <c r="O47" s="249"/>
      <c r="P47" s="250"/>
      <c r="Q47" s="251"/>
      <c r="R47" s="146"/>
      <c r="S47" s="146"/>
      <c r="T47" s="146"/>
      <c r="U47" s="138"/>
      <c r="V47" s="215"/>
      <c r="W47" s="138"/>
      <c r="X47" s="138"/>
      <c r="Y47" s="146"/>
      <c r="Z47" s="86"/>
      <c r="AA47" s="86"/>
      <c r="AB47" s="245"/>
      <c r="AC47" s="86"/>
      <c r="AD47" s="19"/>
      <c r="AE47" s="19"/>
      <c r="AF47" s="19"/>
    </row>
    <row r="48" spans="1:32" ht="15.75" customHeight="1">
      <c r="A48" s="14"/>
      <c r="B48" s="244"/>
      <c r="C48" s="86"/>
      <c r="D48" s="86"/>
      <c r="E48" s="86"/>
      <c r="F48" s="245"/>
      <c r="G48" s="246"/>
      <c r="H48" s="146"/>
      <c r="I48" s="247"/>
      <c r="J48" s="146"/>
      <c r="K48" s="146"/>
      <c r="L48" s="146"/>
      <c r="M48" s="248"/>
      <c r="N48" s="248"/>
      <c r="O48" s="249"/>
      <c r="P48" s="250"/>
      <c r="Q48" s="251"/>
      <c r="R48" s="146"/>
      <c r="S48" s="146"/>
      <c r="T48" s="146"/>
      <c r="U48" s="138"/>
      <c r="V48" s="215"/>
      <c r="W48" s="138"/>
      <c r="X48" s="138"/>
      <c r="Y48" s="146"/>
      <c r="Z48" s="86"/>
      <c r="AA48" s="86"/>
      <c r="AB48" s="245"/>
      <c r="AC48" s="86"/>
      <c r="AD48" s="19"/>
      <c r="AE48" s="19"/>
      <c r="AF48" s="19"/>
    </row>
    <row r="49" spans="1:32" ht="15.75" customHeight="1">
      <c r="A49" s="14"/>
      <c r="B49" s="244"/>
      <c r="C49" s="86"/>
      <c r="D49" s="86"/>
      <c r="E49" s="86"/>
      <c r="F49" s="245"/>
      <c r="G49" s="246"/>
      <c r="H49" s="146"/>
      <c r="I49" s="247"/>
      <c r="J49" s="146"/>
      <c r="K49" s="146"/>
      <c r="L49" s="146"/>
      <c r="M49" s="248"/>
      <c r="N49" s="248"/>
      <c r="O49" s="249"/>
      <c r="P49" s="250"/>
      <c r="Q49" s="251"/>
      <c r="R49" s="146"/>
      <c r="S49" s="146"/>
      <c r="T49" s="146"/>
      <c r="U49" s="138"/>
      <c r="V49" s="215"/>
      <c r="W49" s="138"/>
      <c r="X49" s="138"/>
      <c r="Y49" s="146"/>
      <c r="Z49" s="86"/>
      <c r="AA49" s="86"/>
      <c r="AB49" s="245"/>
      <c r="AC49" s="86"/>
      <c r="AD49" s="19"/>
      <c r="AE49" s="19"/>
      <c r="AF49" s="19"/>
    </row>
    <row r="50" spans="1:32" ht="15.75" customHeight="1">
      <c r="A50" s="14"/>
      <c r="B50" s="244"/>
      <c r="C50" s="86"/>
      <c r="D50" s="86"/>
      <c r="E50" s="86"/>
      <c r="F50" s="245"/>
      <c r="G50" s="246"/>
      <c r="H50" s="146"/>
      <c r="I50" s="247"/>
      <c r="J50" s="146"/>
      <c r="K50" s="146"/>
      <c r="L50" s="146"/>
      <c r="M50" s="248"/>
      <c r="N50" s="248"/>
      <c r="O50" s="249"/>
      <c r="P50" s="250"/>
      <c r="Q50" s="251"/>
      <c r="R50" s="146"/>
      <c r="S50" s="146"/>
      <c r="T50" s="146"/>
      <c r="U50" s="138"/>
      <c r="V50" s="215"/>
      <c r="W50" s="138"/>
      <c r="X50" s="138"/>
      <c r="Y50" s="146"/>
      <c r="Z50" s="86"/>
      <c r="AA50" s="86"/>
      <c r="AB50" s="245"/>
      <c r="AC50" s="86"/>
      <c r="AD50" s="19"/>
      <c r="AE50" s="19"/>
      <c r="AF50" s="19"/>
    </row>
    <row r="51" spans="1:32" ht="15.75" customHeight="1">
      <c r="A51" s="14"/>
      <c r="B51" s="244"/>
      <c r="C51" s="86"/>
      <c r="D51" s="86"/>
      <c r="E51" s="86"/>
      <c r="F51" s="245"/>
      <c r="G51" s="246"/>
      <c r="H51" s="146"/>
      <c r="I51" s="247"/>
      <c r="J51" s="146"/>
      <c r="K51" s="146"/>
      <c r="L51" s="146"/>
      <c r="M51" s="248"/>
      <c r="N51" s="248"/>
      <c r="O51" s="249"/>
      <c r="P51" s="250"/>
      <c r="Q51" s="251"/>
      <c r="R51" s="146"/>
      <c r="S51" s="146"/>
      <c r="T51" s="146"/>
      <c r="U51" s="138"/>
      <c r="V51" s="215"/>
      <c r="W51" s="138"/>
      <c r="X51" s="138"/>
      <c r="Y51" s="146"/>
      <c r="Z51" s="86"/>
      <c r="AA51" s="86"/>
      <c r="AB51" s="245"/>
      <c r="AC51" s="86"/>
      <c r="AD51" s="19"/>
      <c r="AE51" s="19"/>
      <c r="AF51" s="19"/>
    </row>
    <row r="52" spans="1:32" ht="15.75" customHeight="1">
      <c r="A52" s="14"/>
      <c r="B52" s="244"/>
      <c r="C52" s="86"/>
      <c r="D52" s="86"/>
      <c r="E52" s="86"/>
      <c r="F52" s="245"/>
      <c r="G52" s="246"/>
      <c r="H52" s="146"/>
      <c r="I52" s="247"/>
      <c r="J52" s="146"/>
      <c r="K52" s="146"/>
      <c r="L52" s="146"/>
      <c r="M52" s="248"/>
      <c r="N52" s="248"/>
      <c r="O52" s="249"/>
      <c r="P52" s="250"/>
      <c r="Q52" s="251"/>
      <c r="R52" s="146"/>
      <c r="S52" s="146"/>
      <c r="T52" s="146"/>
      <c r="U52" s="138"/>
      <c r="V52" s="215"/>
      <c r="W52" s="138"/>
      <c r="X52" s="138"/>
      <c r="Y52" s="146"/>
      <c r="Z52" s="86"/>
      <c r="AA52" s="86"/>
      <c r="AB52" s="245"/>
      <c r="AC52" s="86"/>
      <c r="AD52" s="19"/>
      <c r="AE52" s="19"/>
      <c r="AF52" s="19"/>
    </row>
    <row r="53" spans="1:32" ht="15.75" customHeight="1">
      <c r="A53" s="14"/>
      <c r="B53" s="244"/>
      <c r="C53" s="86"/>
      <c r="D53" s="86"/>
      <c r="E53" s="86"/>
      <c r="F53" s="245"/>
      <c r="G53" s="246"/>
      <c r="H53" s="146"/>
      <c r="I53" s="247"/>
      <c r="J53" s="146"/>
      <c r="K53" s="146"/>
      <c r="L53" s="146"/>
      <c r="M53" s="248"/>
      <c r="N53" s="248"/>
      <c r="O53" s="249"/>
      <c r="P53" s="250"/>
      <c r="Q53" s="251"/>
      <c r="R53" s="146"/>
      <c r="S53" s="146"/>
      <c r="T53" s="146"/>
      <c r="U53" s="138"/>
      <c r="V53" s="215"/>
      <c r="W53" s="138"/>
      <c r="X53" s="138"/>
      <c r="Y53" s="146"/>
      <c r="Z53" s="86"/>
      <c r="AA53" s="86"/>
      <c r="AB53" s="245"/>
      <c r="AC53" s="86"/>
      <c r="AD53" s="19"/>
      <c r="AE53" s="19"/>
      <c r="AF53" s="19"/>
    </row>
    <row r="54" spans="1:32" ht="15.75" customHeight="1">
      <c r="A54" s="14"/>
      <c r="B54" s="244"/>
      <c r="C54" s="86"/>
      <c r="D54" s="86"/>
      <c r="E54" s="86"/>
      <c r="F54" s="245"/>
      <c r="G54" s="246"/>
      <c r="H54" s="146"/>
      <c r="I54" s="247"/>
      <c r="J54" s="146"/>
      <c r="K54" s="146"/>
      <c r="L54" s="146"/>
      <c r="M54" s="248"/>
      <c r="N54" s="248"/>
      <c r="O54" s="249"/>
      <c r="P54" s="250"/>
      <c r="Q54" s="251"/>
      <c r="R54" s="146"/>
      <c r="S54" s="146"/>
      <c r="T54" s="146"/>
      <c r="U54" s="138"/>
      <c r="V54" s="215"/>
      <c r="W54" s="138"/>
      <c r="X54" s="138"/>
      <c r="Y54" s="146"/>
      <c r="Z54" s="86"/>
      <c r="AA54" s="86"/>
      <c r="AB54" s="245"/>
      <c r="AC54" s="86"/>
      <c r="AD54" s="19"/>
      <c r="AE54" s="19"/>
      <c r="AF54" s="19"/>
    </row>
    <row r="55" spans="1:32" ht="15.75" customHeight="1">
      <c r="A55" s="14"/>
      <c r="B55" s="244"/>
      <c r="C55" s="86"/>
      <c r="D55" s="86"/>
      <c r="E55" s="86"/>
      <c r="F55" s="245"/>
      <c r="G55" s="246"/>
      <c r="H55" s="146"/>
      <c r="I55" s="247"/>
      <c r="J55" s="146"/>
      <c r="K55" s="146"/>
      <c r="L55" s="146"/>
      <c r="M55" s="248"/>
      <c r="N55" s="248"/>
      <c r="O55" s="249"/>
      <c r="P55" s="250"/>
      <c r="Q55" s="251"/>
      <c r="R55" s="146"/>
      <c r="S55" s="146"/>
      <c r="T55" s="146"/>
      <c r="U55" s="138"/>
      <c r="V55" s="215"/>
      <c r="W55" s="138"/>
      <c r="X55" s="138"/>
      <c r="Y55" s="146"/>
      <c r="Z55" s="86"/>
      <c r="AA55" s="86"/>
      <c r="AB55" s="245"/>
      <c r="AC55" s="86"/>
      <c r="AD55" s="19"/>
      <c r="AE55" s="19"/>
      <c r="AF55" s="19"/>
    </row>
    <row r="56" spans="1:32" ht="15.75" customHeight="1">
      <c r="A56" s="14"/>
      <c r="B56" s="244"/>
      <c r="C56" s="86"/>
      <c r="D56" s="86"/>
      <c r="E56" s="86"/>
      <c r="F56" s="245"/>
      <c r="G56" s="246"/>
      <c r="H56" s="146"/>
      <c r="I56" s="247"/>
      <c r="J56" s="146"/>
      <c r="K56" s="146"/>
      <c r="L56" s="146"/>
      <c r="M56" s="248"/>
      <c r="N56" s="248"/>
      <c r="O56" s="249"/>
      <c r="P56" s="250"/>
      <c r="Q56" s="251"/>
      <c r="R56" s="146"/>
      <c r="S56" s="146"/>
      <c r="T56" s="146"/>
      <c r="U56" s="138"/>
      <c r="V56" s="215"/>
      <c r="W56" s="138"/>
      <c r="X56" s="138"/>
      <c r="Y56" s="146"/>
      <c r="Z56" s="86"/>
      <c r="AA56" s="86"/>
      <c r="AB56" s="245"/>
      <c r="AC56" s="86"/>
      <c r="AD56" s="19"/>
      <c r="AE56" s="19"/>
      <c r="AF56" s="19"/>
    </row>
    <row r="57" spans="1:32" ht="15.75" customHeight="1">
      <c r="A57" s="14"/>
      <c r="B57" s="244"/>
      <c r="C57" s="86"/>
      <c r="D57" s="86"/>
      <c r="E57" s="86"/>
      <c r="F57" s="245"/>
      <c r="G57" s="246"/>
      <c r="H57" s="146"/>
      <c r="I57" s="247"/>
      <c r="J57" s="146"/>
      <c r="K57" s="146"/>
      <c r="L57" s="146"/>
      <c r="M57" s="248"/>
      <c r="N57" s="248"/>
      <c r="O57" s="249"/>
      <c r="P57" s="250"/>
      <c r="Q57" s="251"/>
      <c r="R57" s="146"/>
      <c r="S57" s="146"/>
      <c r="T57" s="146"/>
      <c r="U57" s="138"/>
      <c r="V57" s="215"/>
      <c r="W57" s="138"/>
      <c r="X57" s="138"/>
      <c r="Y57" s="146"/>
      <c r="Z57" s="86"/>
      <c r="AA57" s="86"/>
      <c r="AB57" s="245"/>
      <c r="AC57" s="86"/>
      <c r="AD57" s="19"/>
      <c r="AE57" s="19"/>
      <c r="AF57" s="19"/>
    </row>
    <row r="58" spans="1:32" ht="15.75" customHeight="1">
      <c r="A58" s="14"/>
      <c r="B58" s="244"/>
      <c r="C58" s="86"/>
      <c r="D58" s="86"/>
      <c r="E58" s="86"/>
      <c r="F58" s="245"/>
      <c r="G58" s="246"/>
      <c r="H58" s="146"/>
      <c r="I58" s="247"/>
      <c r="J58" s="146"/>
      <c r="K58" s="146"/>
      <c r="L58" s="146"/>
      <c r="M58" s="248"/>
      <c r="N58" s="248"/>
      <c r="O58" s="249"/>
      <c r="P58" s="250"/>
      <c r="Q58" s="251"/>
      <c r="R58" s="146"/>
      <c r="S58" s="146"/>
      <c r="T58" s="146"/>
      <c r="U58" s="138"/>
      <c r="V58" s="215"/>
      <c r="W58" s="138"/>
      <c r="X58" s="138"/>
      <c r="Y58" s="146"/>
      <c r="Z58" s="86"/>
      <c r="AA58" s="86"/>
      <c r="AB58" s="245"/>
      <c r="AC58" s="86"/>
      <c r="AD58" s="19"/>
      <c r="AE58" s="19"/>
      <c r="AF58" s="19"/>
    </row>
    <row r="59" spans="1:32" ht="15.75" customHeight="1">
      <c r="A59" s="14"/>
      <c r="B59" s="244"/>
      <c r="C59" s="86"/>
      <c r="D59" s="86"/>
      <c r="E59" s="86"/>
      <c r="F59" s="245"/>
      <c r="G59" s="246"/>
      <c r="H59" s="146"/>
      <c r="I59" s="247"/>
      <c r="J59" s="146"/>
      <c r="K59" s="146"/>
      <c r="L59" s="146"/>
      <c r="M59" s="248"/>
      <c r="N59" s="248"/>
      <c r="O59" s="249"/>
      <c r="P59" s="250"/>
      <c r="Q59" s="251"/>
      <c r="R59" s="146"/>
      <c r="S59" s="146"/>
      <c r="T59" s="146"/>
      <c r="U59" s="138"/>
      <c r="V59" s="215"/>
      <c r="W59" s="138"/>
      <c r="X59" s="138"/>
      <c r="Y59" s="146"/>
      <c r="Z59" s="86"/>
      <c r="AA59" s="86"/>
      <c r="AB59" s="245"/>
      <c r="AC59" s="86"/>
      <c r="AD59" s="19"/>
      <c r="AE59" s="19"/>
      <c r="AF59" s="19"/>
    </row>
    <row r="60" spans="1:32" ht="15.75" customHeight="1">
      <c r="A60" s="14"/>
      <c r="B60" s="244"/>
      <c r="C60" s="86"/>
      <c r="D60" s="86"/>
      <c r="E60" s="86"/>
      <c r="F60" s="245"/>
      <c r="G60" s="246"/>
      <c r="H60" s="146"/>
      <c r="I60" s="247"/>
      <c r="J60" s="146"/>
      <c r="K60" s="146"/>
      <c r="L60" s="146"/>
      <c r="M60" s="248"/>
      <c r="N60" s="248"/>
      <c r="O60" s="249"/>
      <c r="P60" s="250"/>
      <c r="Q60" s="251"/>
      <c r="R60" s="146"/>
      <c r="S60" s="146"/>
      <c r="T60" s="146"/>
      <c r="U60" s="138"/>
      <c r="V60" s="215"/>
      <c r="W60" s="138"/>
      <c r="X60" s="138"/>
      <c r="Y60" s="146"/>
      <c r="Z60" s="86"/>
      <c r="AA60" s="86"/>
      <c r="AB60" s="245"/>
      <c r="AC60" s="86"/>
      <c r="AD60" s="19"/>
      <c r="AE60" s="19"/>
      <c r="AF60" s="19"/>
    </row>
    <row r="61" spans="1:32" ht="15.75" customHeight="1">
      <c r="A61" s="14"/>
      <c r="B61" s="244"/>
      <c r="C61" s="86"/>
      <c r="D61" s="86"/>
      <c r="E61" s="86"/>
      <c r="F61" s="245"/>
      <c r="G61" s="246"/>
      <c r="H61" s="146"/>
      <c r="I61" s="247"/>
      <c r="J61" s="146"/>
      <c r="K61" s="146"/>
      <c r="L61" s="146"/>
      <c r="M61" s="248"/>
      <c r="N61" s="248"/>
      <c r="O61" s="249"/>
      <c r="P61" s="250"/>
      <c r="Q61" s="251"/>
      <c r="R61" s="146"/>
      <c r="S61" s="146"/>
      <c r="T61" s="146"/>
      <c r="U61" s="138"/>
      <c r="V61" s="215"/>
      <c r="W61" s="138"/>
      <c r="X61" s="138"/>
      <c r="Y61" s="146"/>
      <c r="Z61" s="86"/>
      <c r="AA61" s="86"/>
      <c r="AB61" s="245"/>
      <c r="AC61" s="86"/>
      <c r="AD61" s="19"/>
      <c r="AE61" s="19"/>
      <c r="AF61" s="19"/>
    </row>
    <row r="62" spans="1:32" ht="15.75" customHeight="1">
      <c r="A62" s="14"/>
      <c r="B62" s="244"/>
      <c r="C62" s="86"/>
      <c r="D62" s="86"/>
      <c r="E62" s="86"/>
      <c r="F62" s="245"/>
      <c r="G62" s="246"/>
      <c r="H62" s="146"/>
      <c r="I62" s="247"/>
      <c r="J62" s="146"/>
      <c r="K62" s="146"/>
      <c r="L62" s="146"/>
      <c r="M62" s="248"/>
      <c r="N62" s="248"/>
      <c r="O62" s="249"/>
      <c r="P62" s="250"/>
      <c r="Q62" s="251"/>
      <c r="R62" s="146"/>
      <c r="S62" s="146"/>
      <c r="T62" s="146"/>
      <c r="U62" s="138"/>
      <c r="V62" s="215"/>
      <c r="W62" s="138"/>
      <c r="X62" s="138"/>
      <c r="Y62" s="146"/>
      <c r="Z62" s="86"/>
      <c r="AA62" s="86"/>
      <c r="AB62" s="245"/>
      <c r="AC62" s="86"/>
      <c r="AD62" s="19"/>
      <c r="AE62" s="19"/>
      <c r="AF62" s="19"/>
    </row>
    <row r="63" spans="1:32" ht="15.75" customHeight="1">
      <c r="A63" s="14"/>
      <c r="B63" s="244"/>
      <c r="C63" s="86"/>
      <c r="D63" s="86"/>
      <c r="E63" s="86"/>
      <c r="F63" s="245"/>
      <c r="G63" s="246"/>
      <c r="H63" s="146"/>
      <c r="I63" s="247"/>
      <c r="J63" s="146"/>
      <c r="K63" s="146"/>
      <c r="L63" s="146"/>
      <c r="M63" s="248"/>
      <c r="N63" s="248"/>
      <c r="O63" s="249"/>
      <c r="P63" s="250"/>
      <c r="Q63" s="251"/>
      <c r="R63" s="146"/>
      <c r="S63" s="146"/>
      <c r="T63" s="146"/>
      <c r="U63" s="138"/>
      <c r="V63" s="215"/>
      <c r="W63" s="138"/>
      <c r="X63" s="138"/>
      <c r="Y63" s="146"/>
      <c r="Z63" s="86"/>
      <c r="AA63" s="86"/>
      <c r="AB63" s="245"/>
      <c r="AC63" s="86"/>
      <c r="AD63" s="19"/>
      <c r="AE63" s="19"/>
      <c r="AF63" s="19"/>
    </row>
    <row r="64" spans="1:32" ht="15.75" customHeight="1">
      <c r="A64" s="14"/>
      <c r="B64" s="244"/>
      <c r="C64" s="86"/>
      <c r="D64" s="86"/>
      <c r="E64" s="86"/>
      <c r="F64" s="245"/>
      <c r="G64" s="246"/>
      <c r="H64" s="146"/>
      <c r="I64" s="247"/>
      <c r="J64" s="146"/>
      <c r="K64" s="146"/>
      <c r="L64" s="146"/>
      <c r="M64" s="248"/>
      <c r="N64" s="248"/>
      <c r="O64" s="249"/>
      <c r="P64" s="250"/>
      <c r="Q64" s="251"/>
      <c r="R64" s="146"/>
      <c r="S64" s="146"/>
      <c r="T64" s="146"/>
      <c r="U64" s="138"/>
      <c r="V64" s="215"/>
      <c r="W64" s="138"/>
      <c r="X64" s="138"/>
      <c r="Y64" s="146"/>
      <c r="Z64" s="86"/>
      <c r="AA64" s="86"/>
      <c r="AB64" s="245"/>
      <c r="AC64" s="86"/>
      <c r="AD64" s="19"/>
      <c r="AE64" s="19"/>
      <c r="AF64" s="19"/>
    </row>
    <row r="65" spans="1:32" ht="15.75" customHeight="1">
      <c r="A65" s="14"/>
      <c r="B65" s="244"/>
      <c r="C65" s="86"/>
      <c r="D65" s="86"/>
      <c r="E65" s="86"/>
      <c r="F65" s="245"/>
      <c r="G65" s="246"/>
      <c r="H65" s="146"/>
      <c r="I65" s="247"/>
      <c r="J65" s="146"/>
      <c r="K65" s="146"/>
      <c r="L65" s="146"/>
      <c r="M65" s="248"/>
      <c r="N65" s="248"/>
      <c r="O65" s="249"/>
      <c r="P65" s="250"/>
      <c r="Q65" s="251"/>
      <c r="R65" s="146"/>
      <c r="S65" s="146"/>
      <c r="T65" s="146"/>
      <c r="U65" s="138"/>
      <c r="V65" s="215"/>
      <c r="W65" s="138"/>
      <c r="X65" s="138"/>
      <c r="Y65" s="146"/>
      <c r="Z65" s="86"/>
      <c r="AA65" s="86"/>
      <c r="AB65" s="245"/>
      <c r="AC65" s="86"/>
      <c r="AD65" s="19"/>
      <c r="AE65" s="19"/>
      <c r="AF65" s="19"/>
    </row>
    <row r="66" spans="1:32" ht="15.75" customHeight="1">
      <c r="A66" s="14"/>
      <c r="B66" s="244"/>
      <c r="C66" s="86"/>
      <c r="D66" s="86"/>
      <c r="E66" s="86"/>
      <c r="F66" s="245"/>
      <c r="G66" s="246"/>
      <c r="H66" s="146"/>
      <c r="I66" s="247"/>
      <c r="J66" s="146"/>
      <c r="K66" s="146"/>
      <c r="L66" s="146"/>
      <c r="M66" s="248"/>
      <c r="N66" s="248"/>
      <c r="O66" s="249"/>
      <c r="P66" s="250"/>
      <c r="Q66" s="251"/>
      <c r="R66" s="146"/>
      <c r="S66" s="146"/>
      <c r="T66" s="146"/>
      <c r="U66" s="138"/>
      <c r="V66" s="215"/>
      <c r="W66" s="138"/>
      <c r="X66" s="138"/>
      <c r="Y66" s="146"/>
      <c r="Z66" s="86"/>
      <c r="AA66" s="86"/>
      <c r="AB66" s="245"/>
      <c r="AC66" s="86"/>
      <c r="AD66" s="19"/>
      <c r="AE66" s="19"/>
      <c r="AF66" s="19"/>
    </row>
    <row r="67" spans="1:32" ht="15.75" customHeight="1">
      <c r="A67" s="14"/>
      <c r="B67" s="244"/>
      <c r="C67" s="86"/>
      <c r="D67" s="86"/>
      <c r="E67" s="86"/>
      <c r="F67" s="245"/>
      <c r="G67" s="246"/>
      <c r="H67" s="146"/>
      <c r="I67" s="247"/>
      <c r="J67" s="146"/>
      <c r="K67" s="146"/>
      <c r="L67" s="146"/>
      <c r="M67" s="248"/>
      <c r="N67" s="248"/>
      <c r="O67" s="249"/>
      <c r="P67" s="250"/>
      <c r="Q67" s="251"/>
      <c r="R67" s="146"/>
      <c r="S67" s="146"/>
      <c r="T67" s="146"/>
      <c r="U67" s="138"/>
      <c r="V67" s="215"/>
      <c r="W67" s="138"/>
      <c r="X67" s="138"/>
      <c r="Y67" s="146"/>
      <c r="Z67" s="86"/>
      <c r="AA67" s="86"/>
      <c r="AB67" s="245"/>
      <c r="AC67" s="86"/>
      <c r="AD67" s="19"/>
      <c r="AE67" s="19"/>
      <c r="AF67" s="19"/>
    </row>
    <row r="68" spans="1:32" ht="15.75" customHeight="1">
      <c r="A68" s="14"/>
      <c r="B68" s="244"/>
      <c r="C68" s="86"/>
      <c r="D68" s="86"/>
      <c r="E68" s="86"/>
      <c r="F68" s="245"/>
      <c r="G68" s="246"/>
      <c r="H68" s="146"/>
      <c r="I68" s="247"/>
      <c r="J68" s="146"/>
      <c r="K68" s="146"/>
      <c r="L68" s="146"/>
      <c r="M68" s="248"/>
      <c r="N68" s="248"/>
      <c r="O68" s="249"/>
      <c r="P68" s="250"/>
      <c r="Q68" s="251"/>
      <c r="R68" s="146"/>
      <c r="S68" s="146"/>
      <c r="T68" s="146"/>
      <c r="U68" s="138"/>
      <c r="V68" s="215"/>
      <c r="W68" s="138"/>
      <c r="X68" s="138"/>
      <c r="Y68" s="146"/>
      <c r="Z68" s="86"/>
      <c r="AA68" s="86"/>
      <c r="AB68" s="245"/>
      <c r="AC68" s="86"/>
      <c r="AD68" s="19"/>
      <c r="AE68" s="19"/>
      <c r="AF68" s="19"/>
    </row>
    <row r="69" spans="1:32" ht="15.75" customHeight="1">
      <c r="A69" s="14"/>
      <c r="B69" s="244"/>
      <c r="C69" s="86"/>
      <c r="D69" s="86"/>
      <c r="E69" s="86"/>
      <c r="F69" s="245"/>
      <c r="G69" s="246"/>
      <c r="H69" s="146"/>
      <c r="I69" s="247"/>
      <c r="J69" s="146"/>
      <c r="K69" s="146"/>
      <c r="L69" s="146"/>
      <c r="M69" s="248"/>
      <c r="N69" s="248"/>
      <c r="O69" s="249"/>
      <c r="P69" s="250"/>
      <c r="Q69" s="251"/>
      <c r="R69" s="146"/>
      <c r="S69" s="146"/>
      <c r="T69" s="146"/>
      <c r="U69" s="138"/>
      <c r="V69" s="215"/>
      <c r="W69" s="138"/>
      <c r="X69" s="138"/>
      <c r="Y69" s="146"/>
      <c r="Z69" s="86"/>
      <c r="AA69" s="86"/>
      <c r="AB69" s="245"/>
      <c r="AC69" s="86"/>
      <c r="AD69" s="19"/>
      <c r="AE69" s="19"/>
      <c r="AF69" s="19"/>
    </row>
    <row r="70" spans="1:32" ht="15.75" customHeight="1">
      <c r="A70" s="14"/>
      <c r="B70" s="244"/>
      <c r="C70" s="86"/>
      <c r="D70" s="86"/>
      <c r="E70" s="86"/>
      <c r="F70" s="245"/>
      <c r="G70" s="246"/>
      <c r="H70" s="146"/>
      <c r="I70" s="247"/>
      <c r="J70" s="146"/>
      <c r="K70" s="146"/>
      <c r="L70" s="146"/>
      <c r="M70" s="248"/>
      <c r="N70" s="248"/>
      <c r="O70" s="249"/>
      <c r="P70" s="250"/>
      <c r="Q70" s="251"/>
      <c r="R70" s="146"/>
      <c r="S70" s="146"/>
      <c r="T70" s="146"/>
      <c r="U70" s="138"/>
      <c r="V70" s="215"/>
      <c r="W70" s="138"/>
      <c r="X70" s="138"/>
      <c r="Y70" s="146"/>
      <c r="Z70" s="86"/>
      <c r="AA70" s="86"/>
      <c r="AB70" s="245"/>
      <c r="AC70" s="86"/>
      <c r="AD70" s="19"/>
      <c r="AE70" s="19"/>
      <c r="AF70" s="19"/>
    </row>
    <row r="71" spans="1:32" ht="15.75" customHeight="1">
      <c r="A71" s="14"/>
      <c r="B71" s="244"/>
      <c r="C71" s="86"/>
      <c r="D71" s="86"/>
      <c r="E71" s="86"/>
      <c r="F71" s="245"/>
      <c r="G71" s="246"/>
      <c r="H71" s="146"/>
      <c r="I71" s="247"/>
      <c r="J71" s="146"/>
      <c r="K71" s="146"/>
      <c r="L71" s="146"/>
      <c r="M71" s="248"/>
      <c r="N71" s="248"/>
      <c r="O71" s="249"/>
      <c r="P71" s="250"/>
      <c r="Q71" s="251"/>
      <c r="R71" s="146"/>
      <c r="S71" s="146"/>
      <c r="T71" s="146"/>
      <c r="U71" s="138"/>
      <c r="V71" s="215"/>
      <c r="W71" s="138"/>
      <c r="X71" s="138"/>
      <c r="Y71" s="146"/>
      <c r="Z71" s="86"/>
      <c r="AA71" s="86"/>
      <c r="AB71" s="245"/>
      <c r="AC71" s="86"/>
      <c r="AD71" s="19"/>
      <c r="AE71" s="19"/>
      <c r="AF71" s="19"/>
    </row>
    <row r="72" spans="1:32" ht="15.75" customHeight="1">
      <c r="A72" s="14"/>
      <c r="B72" s="244"/>
      <c r="C72" s="86"/>
      <c r="D72" s="86"/>
      <c r="E72" s="86"/>
      <c r="F72" s="245"/>
      <c r="G72" s="246"/>
      <c r="H72" s="146"/>
      <c r="I72" s="247"/>
      <c r="J72" s="146"/>
      <c r="K72" s="146"/>
      <c r="L72" s="146"/>
      <c r="M72" s="248"/>
      <c r="N72" s="248"/>
      <c r="O72" s="249"/>
      <c r="P72" s="250"/>
      <c r="Q72" s="251"/>
      <c r="R72" s="146"/>
      <c r="S72" s="146"/>
      <c r="T72" s="146"/>
      <c r="U72" s="138"/>
      <c r="V72" s="215"/>
      <c r="W72" s="138"/>
      <c r="X72" s="138"/>
      <c r="Y72" s="146"/>
      <c r="Z72" s="86"/>
      <c r="AA72" s="86"/>
      <c r="AB72" s="245"/>
      <c r="AC72" s="86"/>
      <c r="AD72" s="19"/>
      <c r="AE72" s="19"/>
      <c r="AF72" s="19"/>
    </row>
    <row r="73" spans="1:32" ht="15.75" customHeight="1">
      <c r="A73" s="14"/>
      <c r="B73" s="244"/>
      <c r="C73" s="86"/>
      <c r="D73" s="86"/>
      <c r="E73" s="86"/>
      <c r="F73" s="245"/>
      <c r="G73" s="246"/>
      <c r="H73" s="146"/>
      <c r="I73" s="247"/>
      <c r="J73" s="146"/>
      <c r="K73" s="146"/>
      <c r="L73" s="146"/>
      <c r="M73" s="248"/>
      <c r="N73" s="248"/>
      <c r="O73" s="249"/>
      <c r="P73" s="250"/>
      <c r="Q73" s="251"/>
      <c r="R73" s="146"/>
      <c r="S73" s="146"/>
      <c r="T73" s="146"/>
      <c r="U73" s="138"/>
      <c r="V73" s="215"/>
      <c r="W73" s="138"/>
      <c r="X73" s="138"/>
      <c r="Y73" s="146"/>
      <c r="Z73" s="86"/>
      <c r="AA73" s="86"/>
      <c r="AB73" s="245"/>
      <c r="AC73" s="86"/>
      <c r="AD73" s="19"/>
      <c r="AE73" s="19"/>
      <c r="AF73" s="19"/>
    </row>
    <row r="74" spans="1:32" ht="15.75" customHeight="1">
      <c r="A74" s="14"/>
      <c r="B74" s="244"/>
      <c r="C74" s="86"/>
      <c r="D74" s="86"/>
      <c r="E74" s="86"/>
      <c r="F74" s="245"/>
      <c r="G74" s="246"/>
      <c r="H74" s="146"/>
      <c r="I74" s="247"/>
      <c r="J74" s="146"/>
      <c r="K74" s="146"/>
      <c r="L74" s="146"/>
      <c r="M74" s="248"/>
      <c r="N74" s="248"/>
      <c r="O74" s="249"/>
      <c r="P74" s="250"/>
      <c r="Q74" s="251"/>
      <c r="R74" s="146"/>
      <c r="S74" s="146"/>
      <c r="T74" s="146"/>
      <c r="U74" s="138"/>
      <c r="V74" s="215"/>
      <c r="W74" s="138"/>
      <c r="X74" s="138"/>
      <c r="Y74" s="146"/>
      <c r="Z74" s="86"/>
      <c r="AA74" s="86"/>
      <c r="AB74" s="245"/>
      <c r="AC74" s="86"/>
      <c r="AD74" s="19"/>
      <c r="AE74" s="19"/>
      <c r="AF74" s="19"/>
    </row>
    <row r="75" spans="1:32" ht="15.75" customHeight="1">
      <c r="A75" s="14"/>
      <c r="B75" s="244"/>
      <c r="C75" s="86"/>
      <c r="D75" s="86"/>
      <c r="E75" s="86"/>
      <c r="F75" s="245"/>
      <c r="G75" s="246"/>
      <c r="H75" s="146"/>
      <c r="I75" s="247"/>
      <c r="J75" s="146"/>
      <c r="K75" s="146"/>
      <c r="L75" s="146"/>
      <c r="M75" s="248"/>
      <c r="N75" s="248"/>
      <c r="O75" s="249"/>
      <c r="P75" s="250"/>
      <c r="Q75" s="251"/>
      <c r="R75" s="146"/>
      <c r="S75" s="146"/>
      <c r="T75" s="146"/>
      <c r="U75" s="138"/>
      <c r="V75" s="215"/>
      <c r="W75" s="138"/>
      <c r="X75" s="138"/>
      <c r="Y75" s="146"/>
      <c r="Z75" s="86"/>
      <c r="AA75" s="86"/>
      <c r="AB75" s="245"/>
      <c r="AC75" s="86"/>
      <c r="AD75" s="19"/>
      <c r="AE75" s="19"/>
      <c r="AF75" s="19"/>
    </row>
    <row r="76" spans="1:32" ht="15.75" customHeight="1">
      <c r="A76" s="14"/>
      <c r="B76" s="244"/>
      <c r="C76" s="86"/>
      <c r="D76" s="86"/>
      <c r="E76" s="86"/>
      <c r="F76" s="245"/>
      <c r="G76" s="246"/>
      <c r="H76" s="146"/>
      <c r="I76" s="247"/>
      <c r="J76" s="146"/>
      <c r="K76" s="146"/>
      <c r="L76" s="146"/>
      <c r="M76" s="248"/>
      <c r="N76" s="248"/>
      <c r="O76" s="249"/>
      <c r="P76" s="250"/>
      <c r="Q76" s="251"/>
      <c r="R76" s="146"/>
      <c r="S76" s="146"/>
      <c r="T76" s="146"/>
      <c r="U76" s="138"/>
      <c r="V76" s="215"/>
      <c r="W76" s="138"/>
      <c r="X76" s="138"/>
      <c r="Y76" s="146"/>
      <c r="Z76" s="86"/>
      <c r="AA76" s="86"/>
      <c r="AB76" s="245"/>
      <c r="AC76" s="86"/>
      <c r="AD76" s="19"/>
      <c r="AE76" s="19"/>
      <c r="AF76" s="19"/>
    </row>
    <row r="77" spans="1:32" ht="15.75" customHeight="1">
      <c r="A77" s="14"/>
      <c r="B77" s="244"/>
      <c r="C77" s="86"/>
      <c r="D77" s="86"/>
      <c r="E77" s="86"/>
      <c r="F77" s="245"/>
      <c r="G77" s="246"/>
      <c r="H77" s="146"/>
      <c r="I77" s="247"/>
      <c r="J77" s="146"/>
      <c r="K77" s="146"/>
      <c r="L77" s="146"/>
      <c r="M77" s="248"/>
      <c r="N77" s="248"/>
      <c r="O77" s="249"/>
      <c r="P77" s="250"/>
      <c r="Q77" s="251"/>
      <c r="R77" s="146"/>
      <c r="S77" s="146"/>
      <c r="T77" s="146"/>
      <c r="U77" s="138"/>
      <c r="V77" s="215"/>
      <c r="W77" s="138"/>
      <c r="X77" s="138"/>
      <c r="Y77" s="146"/>
      <c r="Z77" s="86"/>
      <c r="AA77" s="86"/>
      <c r="AB77" s="245"/>
      <c r="AC77" s="86"/>
      <c r="AD77" s="19"/>
      <c r="AE77" s="19"/>
      <c r="AF77" s="19"/>
    </row>
    <row r="78" spans="1:32" ht="15.75" customHeight="1">
      <c r="A78" s="14"/>
      <c r="B78" s="244"/>
      <c r="C78" s="86"/>
      <c r="D78" s="86"/>
      <c r="E78" s="86"/>
      <c r="F78" s="245"/>
      <c r="G78" s="246"/>
      <c r="H78" s="146"/>
      <c r="I78" s="247"/>
      <c r="J78" s="146"/>
      <c r="K78" s="146"/>
      <c r="L78" s="146"/>
      <c r="M78" s="248"/>
      <c r="N78" s="248"/>
      <c r="O78" s="249"/>
      <c r="P78" s="250"/>
      <c r="Q78" s="251"/>
      <c r="R78" s="146"/>
      <c r="S78" s="146"/>
      <c r="T78" s="146"/>
      <c r="U78" s="138"/>
      <c r="V78" s="215"/>
      <c r="W78" s="138"/>
      <c r="X78" s="138"/>
      <c r="Y78" s="146"/>
      <c r="Z78" s="86"/>
      <c r="AA78" s="86"/>
      <c r="AB78" s="245"/>
      <c r="AC78" s="86"/>
      <c r="AD78" s="19"/>
      <c r="AE78" s="19"/>
      <c r="AF78" s="19"/>
    </row>
    <row r="79" spans="1:32" ht="15.75" customHeight="1">
      <c r="A79" s="14"/>
      <c r="B79" s="244"/>
      <c r="C79" s="86"/>
      <c r="D79" s="86"/>
      <c r="E79" s="86"/>
      <c r="F79" s="245"/>
      <c r="G79" s="246"/>
      <c r="H79" s="146"/>
      <c r="I79" s="247"/>
      <c r="J79" s="146"/>
      <c r="K79" s="146"/>
      <c r="L79" s="146"/>
      <c r="M79" s="248"/>
      <c r="N79" s="248"/>
      <c r="O79" s="249"/>
      <c r="P79" s="250"/>
      <c r="Q79" s="251"/>
      <c r="R79" s="146"/>
      <c r="S79" s="146"/>
      <c r="T79" s="146"/>
      <c r="U79" s="138"/>
      <c r="V79" s="215"/>
      <c r="W79" s="138"/>
      <c r="X79" s="138"/>
      <c r="Y79" s="146"/>
      <c r="Z79" s="86"/>
      <c r="AA79" s="86"/>
      <c r="AB79" s="245"/>
      <c r="AC79" s="86"/>
      <c r="AD79" s="19"/>
      <c r="AE79" s="19"/>
      <c r="AF79" s="19"/>
    </row>
    <row r="80" spans="1:32" ht="15.75" customHeight="1">
      <c r="A80" s="14"/>
      <c r="B80" s="244"/>
      <c r="C80" s="86"/>
      <c r="D80" s="86"/>
      <c r="E80" s="86"/>
      <c r="F80" s="245"/>
      <c r="G80" s="246"/>
      <c r="H80" s="146"/>
      <c r="I80" s="247"/>
      <c r="J80" s="146"/>
      <c r="K80" s="146"/>
      <c r="L80" s="146"/>
      <c r="M80" s="248"/>
      <c r="N80" s="248"/>
      <c r="O80" s="249"/>
      <c r="P80" s="250"/>
      <c r="Q80" s="251"/>
      <c r="R80" s="146"/>
      <c r="S80" s="146"/>
      <c r="T80" s="146"/>
      <c r="U80" s="138"/>
      <c r="V80" s="215"/>
      <c r="W80" s="138"/>
      <c r="X80" s="138"/>
      <c r="Y80" s="146"/>
      <c r="Z80" s="86"/>
      <c r="AA80" s="86"/>
      <c r="AB80" s="245"/>
      <c r="AC80" s="86"/>
      <c r="AD80" s="19"/>
      <c r="AE80" s="19"/>
      <c r="AF80" s="19"/>
    </row>
    <row r="81" spans="1:32" ht="15.75" customHeight="1">
      <c r="A81" s="14"/>
      <c r="B81" s="244"/>
      <c r="C81" s="86"/>
      <c r="D81" s="86"/>
      <c r="E81" s="86"/>
      <c r="F81" s="245"/>
      <c r="G81" s="246"/>
      <c r="H81" s="146"/>
      <c r="I81" s="247"/>
      <c r="J81" s="146"/>
      <c r="K81" s="146"/>
      <c r="L81" s="146"/>
      <c r="M81" s="248"/>
      <c r="N81" s="248"/>
      <c r="O81" s="249"/>
      <c r="P81" s="250"/>
      <c r="Q81" s="251"/>
      <c r="R81" s="146"/>
      <c r="S81" s="146"/>
      <c r="T81" s="146"/>
      <c r="U81" s="138"/>
      <c r="V81" s="215"/>
      <c r="W81" s="138"/>
      <c r="X81" s="138"/>
      <c r="Y81" s="146"/>
      <c r="Z81" s="86"/>
      <c r="AA81" s="86"/>
      <c r="AB81" s="245"/>
      <c r="AC81" s="86"/>
      <c r="AD81" s="19"/>
      <c r="AE81" s="19"/>
      <c r="AF81" s="19"/>
    </row>
    <row r="82" spans="1:32" ht="15.75" customHeight="1">
      <c r="A82" s="14"/>
      <c r="B82" s="244"/>
      <c r="C82" s="86"/>
      <c r="D82" s="86"/>
      <c r="E82" s="86"/>
      <c r="F82" s="245"/>
      <c r="G82" s="246"/>
      <c r="H82" s="146"/>
      <c r="I82" s="247"/>
      <c r="J82" s="146"/>
      <c r="K82" s="146"/>
      <c r="L82" s="146"/>
      <c r="M82" s="248"/>
      <c r="N82" s="248"/>
      <c r="O82" s="249"/>
      <c r="P82" s="250"/>
      <c r="Q82" s="251"/>
      <c r="R82" s="146"/>
      <c r="S82" s="146"/>
      <c r="T82" s="146"/>
      <c r="U82" s="138"/>
      <c r="V82" s="215"/>
      <c r="W82" s="138"/>
      <c r="X82" s="138"/>
      <c r="Y82" s="146"/>
      <c r="Z82" s="86"/>
      <c r="AA82" s="86"/>
      <c r="AB82" s="245"/>
      <c r="AC82" s="86"/>
      <c r="AD82" s="19"/>
      <c r="AE82" s="19"/>
      <c r="AF82" s="19"/>
    </row>
    <row r="83" spans="1:32" ht="15.75" customHeight="1">
      <c r="A83" s="14"/>
      <c r="B83" s="244"/>
      <c r="C83" s="86"/>
      <c r="D83" s="86"/>
      <c r="E83" s="86"/>
      <c r="F83" s="245"/>
      <c r="G83" s="246"/>
      <c r="H83" s="146"/>
      <c r="I83" s="247"/>
      <c r="J83" s="146"/>
      <c r="K83" s="146"/>
      <c r="L83" s="146"/>
      <c r="M83" s="248"/>
      <c r="N83" s="248"/>
      <c r="O83" s="249"/>
      <c r="P83" s="250"/>
      <c r="Q83" s="251"/>
      <c r="R83" s="146"/>
      <c r="S83" s="146"/>
      <c r="T83" s="146"/>
      <c r="U83" s="138"/>
      <c r="V83" s="215"/>
      <c r="W83" s="138"/>
      <c r="X83" s="138"/>
      <c r="Y83" s="146"/>
      <c r="Z83" s="86"/>
      <c r="AA83" s="86"/>
      <c r="AB83" s="245"/>
      <c r="AC83" s="86"/>
      <c r="AD83" s="19"/>
      <c r="AE83" s="19"/>
      <c r="AF83" s="19"/>
    </row>
    <row r="84" spans="1:32" ht="15.75" customHeight="1">
      <c r="A84" s="14"/>
      <c r="B84" s="244"/>
      <c r="C84" s="86"/>
      <c r="D84" s="86"/>
      <c r="E84" s="86"/>
      <c r="F84" s="245"/>
      <c r="G84" s="246"/>
      <c r="H84" s="146"/>
      <c r="I84" s="247"/>
      <c r="J84" s="146"/>
      <c r="K84" s="146"/>
      <c r="L84" s="146"/>
      <c r="M84" s="248"/>
      <c r="N84" s="248"/>
      <c r="O84" s="249"/>
      <c r="P84" s="250"/>
      <c r="Q84" s="251"/>
      <c r="R84" s="146"/>
      <c r="S84" s="146"/>
      <c r="T84" s="146"/>
      <c r="U84" s="138"/>
      <c r="V84" s="215"/>
      <c r="W84" s="138"/>
      <c r="X84" s="138"/>
      <c r="Y84" s="146"/>
      <c r="Z84" s="86"/>
      <c r="AA84" s="86"/>
      <c r="AB84" s="245"/>
      <c r="AC84" s="86"/>
      <c r="AD84" s="19"/>
      <c r="AE84" s="19"/>
      <c r="AF84" s="19"/>
    </row>
    <row r="85" spans="1:32" ht="15.75" customHeight="1">
      <c r="A85" s="14"/>
      <c r="B85" s="244"/>
      <c r="C85" s="86"/>
      <c r="D85" s="86"/>
      <c r="E85" s="86"/>
      <c r="F85" s="245"/>
      <c r="G85" s="246"/>
      <c r="H85" s="146"/>
      <c r="I85" s="247"/>
      <c r="J85" s="146"/>
      <c r="K85" s="146"/>
      <c r="L85" s="146"/>
      <c r="M85" s="248"/>
      <c r="N85" s="248"/>
      <c r="O85" s="249"/>
      <c r="P85" s="250"/>
      <c r="Q85" s="251"/>
      <c r="R85" s="146"/>
      <c r="S85" s="146"/>
      <c r="T85" s="146"/>
      <c r="U85" s="138"/>
      <c r="V85" s="215"/>
      <c r="W85" s="138"/>
      <c r="X85" s="138"/>
      <c r="Y85" s="146"/>
      <c r="Z85" s="86"/>
      <c r="AA85" s="86"/>
      <c r="AB85" s="245"/>
      <c r="AC85" s="86"/>
      <c r="AD85" s="19"/>
      <c r="AE85" s="19"/>
      <c r="AF85" s="19"/>
    </row>
    <row r="86" spans="1:32" ht="15.75" customHeight="1">
      <c r="A86" s="14"/>
      <c r="B86" s="244"/>
      <c r="C86" s="86"/>
      <c r="D86" s="86"/>
      <c r="E86" s="86"/>
      <c r="F86" s="245"/>
      <c r="G86" s="246"/>
      <c r="H86" s="146"/>
      <c r="I86" s="247"/>
      <c r="J86" s="146"/>
      <c r="K86" s="146"/>
      <c r="L86" s="146"/>
      <c r="M86" s="248"/>
      <c r="N86" s="248"/>
      <c r="O86" s="249"/>
      <c r="P86" s="250"/>
      <c r="Q86" s="251"/>
      <c r="R86" s="146"/>
      <c r="S86" s="146"/>
      <c r="T86" s="146"/>
      <c r="U86" s="138"/>
      <c r="V86" s="215"/>
      <c r="W86" s="138"/>
      <c r="X86" s="138"/>
      <c r="Y86" s="146"/>
      <c r="Z86" s="86"/>
      <c r="AA86" s="86"/>
      <c r="AB86" s="245"/>
      <c r="AC86" s="86"/>
      <c r="AD86" s="19"/>
      <c r="AE86" s="19"/>
      <c r="AF86" s="19"/>
    </row>
    <row r="87" spans="1:32" ht="15.75" customHeight="1">
      <c r="A87" s="14"/>
      <c r="B87" s="244"/>
      <c r="C87" s="86"/>
      <c r="D87" s="86"/>
      <c r="E87" s="86"/>
      <c r="F87" s="245"/>
      <c r="G87" s="246"/>
      <c r="H87" s="146"/>
      <c r="I87" s="247"/>
      <c r="J87" s="146"/>
      <c r="K87" s="146"/>
      <c r="L87" s="146"/>
      <c r="M87" s="248"/>
      <c r="N87" s="248"/>
      <c r="O87" s="249"/>
      <c r="P87" s="250"/>
      <c r="Q87" s="251"/>
      <c r="R87" s="146"/>
      <c r="S87" s="146"/>
      <c r="T87" s="146"/>
      <c r="U87" s="138"/>
      <c r="V87" s="215"/>
      <c r="W87" s="138"/>
      <c r="X87" s="138"/>
      <c r="Y87" s="146"/>
      <c r="Z87" s="86"/>
      <c r="AA87" s="86"/>
      <c r="AB87" s="245"/>
      <c r="AC87" s="86"/>
      <c r="AD87" s="19"/>
      <c r="AE87" s="19"/>
      <c r="AF87" s="19"/>
    </row>
    <row r="88" spans="1:32" ht="15.75" customHeight="1">
      <c r="A88" s="14"/>
      <c r="B88" s="244"/>
      <c r="C88" s="86"/>
      <c r="D88" s="86"/>
      <c r="E88" s="86"/>
      <c r="F88" s="245"/>
      <c r="G88" s="246"/>
      <c r="H88" s="146"/>
      <c r="I88" s="247"/>
      <c r="J88" s="146"/>
      <c r="K88" s="146"/>
      <c r="L88" s="146"/>
      <c r="M88" s="248"/>
      <c r="N88" s="248"/>
      <c r="O88" s="249"/>
      <c r="P88" s="250"/>
      <c r="Q88" s="251"/>
      <c r="R88" s="146"/>
      <c r="S88" s="146"/>
      <c r="T88" s="146"/>
      <c r="U88" s="138"/>
      <c r="V88" s="215"/>
      <c r="W88" s="138"/>
      <c r="X88" s="138"/>
      <c r="Y88" s="146"/>
      <c r="Z88" s="86"/>
      <c r="AA88" s="86"/>
      <c r="AB88" s="245"/>
      <c r="AC88" s="86"/>
      <c r="AD88" s="19"/>
      <c r="AE88" s="19"/>
      <c r="AF88" s="19"/>
    </row>
    <row r="89" spans="1:32" ht="15.75" customHeight="1">
      <c r="A89" s="14"/>
      <c r="B89" s="244"/>
      <c r="C89" s="86"/>
      <c r="D89" s="86"/>
      <c r="E89" s="86"/>
      <c r="F89" s="245"/>
      <c r="G89" s="246"/>
      <c r="H89" s="146"/>
      <c r="I89" s="247"/>
      <c r="J89" s="146"/>
      <c r="K89" s="146"/>
      <c r="L89" s="146"/>
      <c r="M89" s="248"/>
      <c r="N89" s="248"/>
      <c r="O89" s="249"/>
      <c r="P89" s="250"/>
      <c r="Q89" s="251"/>
      <c r="R89" s="146"/>
      <c r="S89" s="146"/>
      <c r="T89" s="146"/>
      <c r="U89" s="138"/>
      <c r="V89" s="215"/>
      <c r="W89" s="138"/>
      <c r="X89" s="138"/>
      <c r="Y89" s="146"/>
      <c r="Z89" s="86"/>
      <c r="AA89" s="86"/>
      <c r="AB89" s="245"/>
      <c r="AC89" s="86"/>
      <c r="AD89" s="19"/>
      <c r="AE89" s="19"/>
      <c r="AF89" s="19"/>
    </row>
    <row r="90" spans="1:32" ht="15.75" customHeight="1">
      <c r="A90" s="14"/>
      <c r="B90" s="244"/>
      <c r="C90" s="86"/>
      <c r="D90" s="86"/>
      <c r="E90" s="86"/>
      <c r="F90" s="245"/>
      <c r="G90" s="246"/>
      <c r="H90" s="146"/>
      <c r="I90" s="247"/>
      <c r="J90" s="146"/>
      <c r="K90" s="146"/>
      <c r="L90" s="146"/>
      <c r="M90" s="248"/>
      <c r="N90" s="248"/>
      <c r="O90" s="249"/>
      <c r="P90" s="250"/>
      <c r="Q90" s="251"/>
      <c r="R90" s="146"/>
      <c r="S90" s="146"/>
      <c r="T90" s="146"/>
      <c r="U90" s="138"/>
      <c r="V90" s="215"/>
      <c r="W90" s="138"/>
      <c r="X90" s="138"/>
      <c r="Y90" s="146"/>
      <c r="Z90" s="86"/>
      <c r="AA90" s="86"/>
      <c r="AB90" s="245"/>
      <c r="AC90" s="86"/>
      <c r="AD90" s="19"/>
      <c r="AE90" s="19"/>
      <c r="AF90" s="19"/>
    </row>
    <row r="91" spans="1:32" ht="15.75" customHeight="1">
      <c r="A91" s="14"/>
      <c r="B91" s="244"/>
      <c r="C91" s="86"/>
      <c r="D91" s="86"/>
      <c r="E91" s="86"/>
      <c r="F91" s="245"/>
      <c r="G91" s="246"/>
      <c r="H91" s="146"/>
      <c r="I91" s="247"/>
      <c r="J91" s="146"/>
      <c r="K91" s="146"/>
      <c r="L91" s="146"/>
      <c r="M91" s="248"/>
      <c r="N91" s="248"/>
      <c r="O91" s="249"/>
      <c r="P91" s="250"/>
      <c r="Q91" s="251"/>
      <c r="R91" s="146"/>
      <c r="S91" s="146"/>
      <c r="T91" s="146"/>
      <c r="U91" s="138"/>
      <c r="V91" s="215"/>
      <c r="W91" s="138"/>
      <c r="X91" s="138"/>
      <c r="Y91" s="146"/>
      <c r="Z91" s="86"/>
      <c r="AA91" s="86"/>
      <c r="AB91" s="245"/>
      <c r="AC91" s="86"/>
      <c r="AD91" s="19"/>
      <c r="AE91" s="19"/>
      <c r="AF91" s="19"/>
    </row>
    <row r="92" spans="1:32" ht="15.75" customHeight="1">
      <c r="A92" s="14"/>
      <c r="B92" s="244"/>
      <c r="C92" s="86"/>
      <c r="D92" s="86"/>
      <c r="E92" s="86"/>
      <c r="F92" s="245"/>
      <c r="G92" s="246"/>
      <c r="H92" s="146"/>
      <c r="I92" s="247"/>
      <c r="J92" s="146"/>
      <c r="K92" s="146"/>
      <c r="L92" s="146"/>
      <c r="M92" s="248"/>
      <c r="N92" s="248"/>
      <c r="O92" s="249"/>
      <c r="P92" s="250"/>
      <c r="Q92" s="251"/>
      <c r="R92" s="146"/>
      <c r="S92" s="146"/>
      <c r="T92" s="146"/>
      <c r="U92" s="138"/>
      <c r="V92" s="215"/>
      <c r="W92" s="138"/>
      <c r="X92" s="138"/>
      <c r="Y92" s="146"/>
      <c r="Z92" s="86"/>
      <c r="AA92" s="86"/>
      <c r="AB92" s="245"/>
      <c r="AC92" s="86"/>
      <c r="AD92" s="19"/>
      <c r="AE92" s="19"/>
      <c r="AF92" s="19"/>
    </row>
    <row r="93" spans="1:32" ht="15.75" customHeight="1">
      <c r="A93" s="14"/>
      <c r="B93" s="244"/>
      <c r="C93" s="86"/>
      <c r="D93" s="86"/>
      <c r="E93" s="86"/>
      <c r="F93" s="245"/>
      <c r="G93" s="246"/>
      <c r="H93" s="146"/>
      <c r="I93" s="247"/>
      <c r="J93" s="146"/>
      <c r="K93" s="146"/>
      <c r="L93" s="146"/>
      <c r="M93" s="248"/>
      <c r="N93" s="248"/>
      <c r="O93" s="249"/>
      <c r="P93" s="250"/>
      <c r="Q93" s="251"/>
      <c r="R93" s="146"/>
      <c r="S93" s="146"/>
      <c r="T93" s="146"/>
      <c r="U93" s="138"/>
      <c r="V93" s="215"/>
      <c r="W93" s="138"/>
      <c r="X93" s="138"/>
      <c r="Y93" s="146"/>
      <c r="Z93" s="86"/>
      <c r="AA93" s="86"/>
      <c r="AB93" s="245"/>
      <c r="AC93" s="86"/>
      <c r="AD93" s="19"/>
      <c r="AE93" s="19"/>
      <c r="AF93" s="19"/>
    </row>
    <row r="94" spans="1:32" ht="15.75" customHeight="1">
      <c r="A94" s="14"/>
      <c r="B94" s="244"/>
      <c r="C94" s="86"/>
      <c r="D94" s="86"/>
      <c r="E94" s="86"/>
      <c r="F94" s="245"/>
      <c r="G94" s="246"/>
      <c r="H94" s="146"/>
      <c r="I94" s="247"/>
      <c r="J94" s="146"/>
      <c r="K94" s="146"/>
      <c r="L94" s="146"/>
      <c r="M94" s="248"/>
      <c r="N94" s="248"/>
      <c r="O94" s="249"/>
      <c r="P94" s="250"/>
      <c r="Q94" s="251"/>
      <c r="R94" s="146"/>
      <c r="S94" s="146"/>
      <c r="T94" s="146"/>
      <c r="U94" s="138"/>
      <c r="V94" s="215"/>
      <c r="W94" s="138"/>
      <c r="X94" s="138"/>
      <c r="Y94" s="146"/>
      <c r="Z94" s="86"/>
      <c r="AA94" s="86"/>
      <c r="AB94" s="245"/>
      <c r="AC94" s="86"/>
      <c r="AD94" s="19"/>
      <c r="AE94" s="19"/>
      <c r="AF94" s="19"/>
    </row>
    <row r="95" spans="1:32" ht="15.75" customHeight="1">
      <c r="A95" s="14"/>
      <c r="B95" s="244"/>
      <c r="C95" s="86"/>
      <c r="D95" s="86"/>
      <c r="E95" s="86"/>
      <c r="F95" s="245"/>
      <c r="G95" s="246"/>
      <c r="H95" s="146"/>
      <c r="I95" s="247"/>
      <c r="J95" s="146"/>
      <c r="K95" s="146"/>
      <c r="L95" s="146"/>
      <c r="M95" s="248"/>
      <c r="N95" s="248"/>
      <c r="O95" s="249"/>
      <c r="P95" s="250"/>
      <c r="Q95" s="251"/>
      <c r="R95" s="146"/>
      <c r="S95" s="146"/>
      <c r="T95" s="146"/>
      <c r="U95" s="138"/>
      <c r="V95" s="215"/>
      <c r="W95" s="138"/>
      <c r="X95" s="138"/>
      <c r="Y95" s="146"/>
      <c r="Z95" s="86"/>
      <c r="AA95" s="86"/>
      <c r="AB95" s="245"/>
      <c r="AC95" s="86"/>
      <c r="AD95" s="19"/>
      <c r="AE95" s="19"/>
      <c r="AF95" s="19"/>
    </row>
    <row r="96" spans="1:32" ht="15.75" customHeight="1">
      <c r="A96" s="14"/>
      <c r="B96" s="244"/>
      <c r="C96" s="86"/>
      <c r="D96" s="86"/>
      <c r="E96" s="86"/>
      <c r="F96" s="245"/>
      <c r="G96" s="246"/>
      <c r="H96" s="146"/>
      <c r="I96" s="247"/>
      <c r="J96" s="146"/>
      <c r="K96" s="146"/>
      <c r="L96" s="146"/>
      <c r="M96" s="248"/>
      <c r="N96" s="248"/>
      <c r="O96" s="249"/>
      <c r="P96" s="250"/>
      <c r="Q96" s="251"/>
      <c r="R96" s="146"/>
      <c r="S96" s="146"/>
      <c r="T96" s="146"/>
      <c r="U96" s="138"/>
      <c r="V96" s="215"/>
      <c r="W96" s="138"/>
      <c r="X96" s="138"/>
      <c r="Y96" s="146"/>
      <c r="Z96" s="86"/>
      <c r="AA96" s="86"/>
      <c r="AB96" s="245"/>
      <c r="AC96" s="86"/>
      <c r="AD96" s="19"/>
      <c r="AE96" s="19"/>
      <c r="AF96" s="19"/>
    </row>
    <row r="97" spans="1:32" ht="15.75" customHeight="1">
      <c r="A97" s="14"/>
      <c r="B97" s="244"/>
      <c r="C97" s="86"/>
      <c r="D97" s="86"/>
      <c r="E97" s="86"/>
      <c r="F97" s="245"/>
      <c r="G97" s="246"/>
      <c r="H97" s="146"/>
      <c r="I97" s="247"/>
      <c r="J97" s="146"/>
      <c r="K97" s="146"/>
      <c r="L97" s="146"/>
      <c r="M97" s="248"/>
      <c r="N97" s="248"/>
      <c r="O97" s="249"/>
      <c r="P97" s="250"/>
      <c r="Q97" s="251"/>
      <c r="R97" s="146"/>
      <c r="S97" s="146"/>
      <c r="T97" s="146"/>
      <c r="U97" s="138"/>
      <c r="V97" s="215"/>
      <c r="W97" s="138"/>
      <c r="X97" s="138"/>
      <c r="Y97" s="146"/>
      <c r="Z97" s="86"/>
      <c r="AA97" s="86"/>
      <c r="AB97" s="245"/>
      <c r="AC97" s="86"/>
      <c r="AD97" s="19"/>
      <c r="AE97" s="19"/>
      <c r="AF97" s="19"/>
    </row>
    <row r="98" spans="1:32" ht="15.75" customHeight="1">
      <c r="A98" s="14"/>
      <c r="B98" s="244"/>
      <c r="C98" s="86"/>
      <c r="D98" s="86"/>
      <c r="E98" s="86"/>
      <c r="F98" s="245"/>
      <c r="G98" s="246"/>
      <c r="H98" s="146"/>
      <c r="I98" s="247"/>
      <c r="J98" s="146"/>
      <c r="K98" s="146"/>
      <c r="L98" s="146"/>
      <c r="M98" s="248"/>
      <c r="N98" s="248"/>
      <c r="O98" s="249"/>
      <c r="P98" s="250"/>
      <c r="Q98" s="251"/>
      <c r="R98" s="146"/>
      <c r="S98" s="146"/>
      <c r="T98" s="146"/>
      <c r="U98" s="138"/>
      <c r="V98" s="215"/>
      <c r="W98" s="138"/>
      <c r="X98" s="138"/>
      <c r="Y98" s="146"/>
      <c r="Z98" s="86"/>
      <c r="AA98" s="86"/>
      <c r="AB98" s="245"/>
      <c r="AC98" s="86"/>
      <c r="AD98" s="19"/>
      <c r="AE98" s="19"/>
      <c r="AF98" s="19"/>
    </row>
    <row r="99" spans="1:32" ht="15.75" customHeight="1">
      <c r="A99" s="14"/>
      <c r="B99" s="244"/>
      <c r="C99" s="86"/>
      <c r="D99" s="86"/>
      <c r="E99" s="86"/>
      <c r="F99" s="245"/>
      <c r="G99" s="246"/>
      <c r="H99" s="146"/>
      <c r="I99" s="247"/>
      <c r="J99" s="146"/>
      <c r="K99" s="146"/>
      <c r="L99" s="146"/>
      <c r="M99" s="248"/>
      <c r="N99" s="248"/>
      <c r="O99" s="249"/>
      <c r="P99" s="250"/>
      <c r="Q99" s="251"/>
      <c r="R99" s="146"/>
      <c r="S99" s="146"/>
      <c r="T99" s="146"/>
      <c r="U99" s="138"/>
      <c r="V99" s="215"/>
      <c r="W99" s="138"/>
      <c r="X99" s="138"/>
      <c r="Y99" s="146"/>
      <c r="Z99" s="86"/>
      <c r="AA99" s="86"/>
      <c r="AB99" s="245"/>
      <c r="AC99" s="86"/>
      <c r="AD99" s="19"/>
      <c r="AE99" s="19"/>
      <c r="AF99" s="19"/>
    </row>
    <row r="100" spans="1:32" ht="15.75" customHeight="1">
      <c r="A100" s="14"/>
      <c r="B100" s="244"/>
      <c r="C100" s="86"/>
      <c r="D100" s="86"/>
      <c r="E100" s="86"/>
      <c r="F100" s="245"/>
      <c r="G100" s="246"/>
      <c r="H100" s="146"/>
      <c r="I100" s="247"/>
      <c r="J100" s="146"/>
      <c r="K100" s="146"/>
      <c r="L100" s="146"/>
      <c r="M100" s="248"/>
      <c r="N100" s="248"/>
      <c r="O100" s="249"/>
      <c r="P100" s="250"/>
      <c r="Q100" s="251"/>
      <c r="R100" s="146"/>
      <c r="S100" s="146"/>
      <c r="T100" s="146"/>
      <c r="U100" s="138"/>
      <c r="V100" s="215"/>
      <c r="W100" s="138"/>
      <c r="X100" s="138"/>
      <c r="Y100" s="146"/>
      <c r="Z100" s="86"/>
      <c r="AA100" s="86"/>
      <c r="AB100" s="245"/>
      <c r="AC100" s="86"/>
      <c r="AD100" s="19"/>
      <c r="AE100" s="19"/>
      <c r="AF100" s="19"/>
    </row>
    <row r="101" spans="1:32" ht="15.75" customHeight="1">
      <c r="A101" s="14"/>
      <c r="B101" s="244"/>
      <c r="C101" s="86"/>
      <c r="D101" s="86"/>
      <c r="E101" s="86"/>
      <c r="F101" s="245"/>
      <c r="G101" s="246"/>
      <c r="H101" s="146"/>
      <c r="I101" s="247"/>
      <c r="J101" s="146"/>
      <c r="K101" s="146"/>
      <c r="L101" s="146"/>
      <c r="M101" s="248"/>
      <c r="N101" s="248"/>
      <c r="O101" s="249"/>
      <c r="P101" s="250"/>
      <c r="Q101" s="251"/>
      <c r="R101" s="146"/>
      <c r="S101" s="146"/>
      <c r="T101" s="146"/>
      <c r="U101" s="138"/>
      <c r="V101" s="215"/>
      <c r="W101" s="138"/>
      <c r="X101" s="138"/>
      <c r="Y101" s="146"/>
      <c r="Z101" s="86"/>
      <c r="AA101" s="86"/>
      <c r="AB101" s="245"/>
      <c r="AC101" s="86"/>
      <c r="AD101" s="19"/>
      <c r="AE101" s="19"/>
      <c r="AF101" s="19"/>
    </row>
    <row r="102" spans="1:32" ht="15.75" customHeight="1">
      <c r="A102" s="14"/>
      <c r="B102" s="244"/>
      <c r="C102" s="86"/>
      <c r="D102" s="86"/>
      <c r="E102" s="86"/>
      <c r="F102" s="245"/>
      <c r="G102" s="246"/>
      <c r="H102" s="146"/>
      <c r="I102" s="247"/>
      <c r="J102" s="146"/>
      <c r="K102" s="146"/>
      <c r="L102" s="146"/>
      <c r="M102" s="248"/>
      <c r="N102" s="248"/>
      <c r="O102" s="249"/>
      <c r="P102" s="250"/>
      <c r="Q102" s="251"/>
      <c r="R102" s="146"/>
      <c r="S102" s="146"/>
      <c r="T102" s="146"/>
      <c r="U102" s="138"/>
      <c r="V102" s="215"/>
      <c r="W102" s="138"/>
      <c r="X102" s="138"/>
      <c r="Y102" s="146"/>
      <c r="Z102" s="86"/>
      <c r="AA102" s="86"/>
      <c r="AB102" s="245"/>
      <c r="AC102" s="86"/>
      <c r="AD102" s="19"/>
      <c r="AE102" s="19"/>
      <c r="AF102" s="19"/>
    </row>
    <row r="103" spans="1:32" ht="15.75" customHeight="1">
      <c r="A103" s="14"/>
      <c r="B103" s="244"/>
      <c r="C103" s="86"/>
      <c r="D103" s="86"/>
      <c r="E103" s="86"/>
      <c r="F103" s="245"/>
      <c r="G103" s="246"/>
      <c r="H103" s="146"/>
      <c r="I103" s="247"/>
      <c r="J103" s="146"/>
      <c r="K103" s="146"/>
      <c r="L103" s="146"/>
      <c r="M103" s="248"/>
      <c r="N103" s="248"/>
      <c r="O103" s="249"/>
      <c r="P103" s="250"/>
      <c r="Q103" s="251"/>
      <c r="R103" s="146"/>
      <c r="S103" s="146"/>
      <c r="T103" s="146"/>
      <c r="U103" s="138"/>
      <c r="V103" s="215"/>
      <c r="W103" s="138"/>
      <c r="X103" s="138"/>
      <c r="Y103" s="146"/>
      <c r="Z103" s="86"/>
      <c r="AA103" s="86"/>
      <c r="AB103" s="245"/>
      <c r="AC103" s="86"/>
      <c r="AD103" s="19"/>
      <c r="AE103" s="19"/>
      <c r="AF103" s="19"/>
    </row>
    <row r="104" spans="1:32" ht="15.75" customHeight="1">
      <c r="A104" s="14"/>
      <c r="B104" s="244"/>
      <c r="C104" s="86"/>
      <c r="D104" s="86"/>
      <c r="E104" s="86"/>
      <c r="F104" s="245"/>
      <c r="G104" s="246"/>
      <c r="H104" s="146"/>
      <c r="I104" s="247"/>
      <c r="J104" s="146"/>
      <c r="K104" s="146"/>
      <c r="L104" s="146"/>
      <c r="M104" s="248"/>
      <c r="N104" s="248"/>
      <c r="O104" s="249"/>
      <c r="P104" s="250"/>
      <c r="Q104" s="251"/>
      <c r="R104" s="146"/>
      <c r="S104" s="146"/>
      <c r="T104" s="146"/>
      <c r="U104" s="138"/>
      <c r="V104" s="215"/>
      <c r="W104" s="138"/>
      <c r="X104" s="138"/>
      <c r="Y104" s="146"/>
      <c r="Z104" s="86"/>
      <c r="AA104" s="86"/>
      <c r="AB104" s="245"/>
      <c r="AC104" s="86"/>
      <c r="AD104" s="19"/>
      <c r="AE104" s="19"/>
      <c r="AF104" s="19"/>
    </row>
    <row r="105" spans="1:32" ht="15.75" customHeight="1">
      <c r="A105" s="14"/>
      <c r="B105" s="244"/>
      <c r="C105" s="86"/>
      <c r="D105" s="86"/>
      <c r="E105" s="86"/>
      <c r="F105" s="245"/>
      <c r="G105" s="246"/>
      <c r="H105" s="146"/>
      <c r="I105" s="247"/>
      <c r="J105" s="146"/>
      <c r="K105" s="146"/>
      <c r="L105" s="146"/>
      <c r="M105" s="248"/>
      <c r="N105" s="248"/>
      <c r="O105" s="249"/>
      <c r="P105" s="250"/>
      <c r="Q105" s="251"/>
      <c r="R105" s="146"/>
      <c r="S105" s="146"/>
      <c r="T105" s="146"/>
      <c r="U105" s="138"/>
      <c r="V105" s="215"/>
      <c r="W105" s="138"/>
      <c r="X105" s="138"/>
      <c r="Y105" s="146"/>
      <c r="Z105" s="86"/>
      <c r="AA105" s="86"/>
      <c r="AB105" s="245"/>
      <c r="AC105" s="86"/>
      <c r="AD105" s="19"/>
      <c r="AE105" s="19"/>
      <c r="AF105" s="19"/>
    </row>
    <row r="106" spans="1:32" ht="15.75" customHeight="1">
      <c r="A106" s="14"/>
      <c r="B106" s="244"/>
      <c r="C106" s="86"/>
      <c r="D106" s="86"/>
      <c r="E106" s="86"/>
      <c r="F106" s="245"/>
      <c r="G106" s="246"/>
      <c r="H106" s="146"/>
      <c r="I106" s="247"/>
      <c r="J106" s="146"/>
      <c r="K106" s="146"/>
      <c r="L106" s="146"/>
      <c r="M106" s="248"/>
      <c r="N106" s="248"/>
      <c r="O106" s="249"/>
      <c r="P106" s="250"/>
      <c r="Q106" s="251"/>
      <c r="R106" s="146"/>
      <c r="S106" s="146"/>
      <c r="T106" s="146"/>
      <c r="U106" s="138"/>
      <c r="V106" s="215"/>
      <c r="W106" s="138"/>
      <c r="X106" s="138"/>
      <c r="Y106" s="146"/>
      <c r="Z106" s="86"/>
      <c r="AA106" s="86"/>
      <c r="AB106" s="245"/>
      <c r="AC106" s="86"/>
      <c r="AD106" s="19"/>
      <c r="AE106" s="19"/>
      <c r="AF106" s="19"/>
    </row>
    <row r="107" spans="1:32" ht="15.75" customHeight="1">
      <c r="A107" s="14"/>
      <c r="B107" s="244"/>
      <c r="C107" s="86"/>
      <c r="D107" s="86"/>
      <c r="E107" s="86"/>
      <c r="F107" s="245"/>
      <c r="G107" s="246"/>
      <c r="H107" s="146"/>
      <c r="I107" s="247"/>
      <c r="J107" s="146"/>
      <c r="K107" s="146"/>
      <c r="L107" s="146"/>
      <c r="M107" s="248"/>
      <c r="N107" s="248"/>
      <c r="O107" s="249"/>
      <c r="P107" s="250"/>
      <c r="Q107" s="251"/>
      <c r="R107" s="146"/>
      <c r="S107" s="146"/>
      <c r="T107" s="146"/>
      <c r="U107" s="138"/>
      <c r="V107" s="215"/>
      <c r="W107" s="138"/>
      <c r="X107" s="138"/>
      <c r="Y107" s="146"/>
      <c r="Z107" s="86"/>
      <c r="AA107" s="86"/>
      <c r="AB107" s="245"/>
      <c r="AC107" s="86"/>
      <c r="AD107" s="19"/>
      <c r="AE107" s="19"/>
      <c r="AF107" s="19"/>
    </row>
    <row r="108" spans="1:32" ht="15.75" customHeight="1">
      <c r="A108" s="14"/>
      <c r="B108" s="244"/>
      <c r="C108" s="86"/>
      <c r="D108" s="86"/>
      <c r="E108" s="86"/>
      <c r="F108" s="245"/>
      <c r="G108" s="246"/>
      <c r="H108" s="146"/>
      <c r="I108" s="247"/>
      <c r="J108" s="146"/>
      <c r="K108" s="146"/>
      <c r="L108" s="146"/>
      <c r="M108" s="248"/>
      <c r="N108" s="248"/>
      <c r="O108" s="249"/>
      <c r="P108" s="250"/>
      <c r="Q108" s="251"/>
      <c r="R108" s="146"/>
      <c r="S108" s="146"/>
      <c r="T108" s="146"/>
      <c r="U108" s="138"/>
      <c r="V108" s="215"/>
      <c r="W108" s="138"/>
      <c r="X108" s="138"/>
      <c r="Y108" s="146"/>
      <c r="Z108" s="86"/>
      <c r="AA108" s="86"/>
      <c r="AB108" s="245"/>
      <c r="AC108" s="86"/>
      <c r="AD108" s="19"/>
      <c r="AE108" s="19"/>
      <c r="AF108" s="19"/>
    </row>
    <row r="109" spans="1:32" ht="15.75" customHeight="1">
      <c r="A109" s="14"/>
      <c r="B109" s="244"/>
      <c r="C109" s="86"/>
      <c r="D109" s="86"/>
      <c r="E109" s="86"/>
      <c r="F109" s="245"/>
      <c r="G109" s="246"/>
      <c r="H109" s="146"/>
      <c r="I109" s="247"/>
      <c r="J109" s="146"/>
      <c r="K109" s="146"/>
      <c r="L109" s="146"/>
      <c r="M109" s="248"/>
      <c r="N109" s="248"/>
      <c r="O109" s="249"/>
      <c r="P109" s="250"/>
      <c r="Q109" s="251"/>
      <c r="R109" s="146"/>
      <c r="S109" s="146"/>
      <c r="T109" s="146"/>
      <c r="U109" s="138"/>
      <c r="V109" s="215"/>
      <c r="W109" s="138"/>
      <c r="X109" s="138"/>
      <c r="Y109" s="146"/>
      <c r="Z109" s="86"/>
      <c r="AA109" s="86"/>
      <c r="AB109" s="245"/>
      <c r="AC109" s="86"/>
      <c r="AD109" s="19"/>
      <c r="AE109" s="19"/>
      <c r="AF109" s="19"/>
    </row>
    <row r="110" spans="1:32" ht="15.75" customHeight="1">
      <c r="A110" s="14"/>
      <c r="B110" s="244"/>
      <c r="C110" s="86"/>
      <c r="D110" s="86"/>
      <c r="E110" s="86"/>
      <c r="F110" s="245"/>
      <c r="G110" s="246"/>
      <c r="H110" s="146"/>
      <c r="I110" s="247"/>
      <c r="J110" s="146"/>
      <c r="K110" s="146"/>
      <c r="L110" s="146"/>
      <c r="M110" s="248"/>
      <c r="N110" s="248"/>
      <c r="O110" s="249"/>
      <c r="P110" s="250"/>
      <c r="Q110" s="251"/>
      <c r="R110" s="146"/>
      <c r="S110" s="146"/>
      <c r="T110" s="146"/>
      <c r="U110" s="138"/>
      <c r="V110" s="215"/>
      <c r="W110" s="138"/>
      <c r="X110" s="138"/>
      <c r="Y110" s="146"/>
      <c r="Z110" s="86"/>
      <c r="AA110" s="86"/>
      <c r="AB110" s="245"/>
      <c r="AC110" s="86"/>
      <c r="AD110" s="19"/>
      <c r="AE110" s="19"/>
      <c r="AF110" s="19"/>
    </row>
    <row r="111" spans="1:32" ht="15.75" customHeight="1">
      <c r="A111" s="14"/>
      <c r="B111" s="244"/>
      <c r="C111" s="86"/>
      <c r="D111" s="86"/>
      <c r="E111" s="86"/>
      <c r="F111" s="245"/>
      <c r="G111" s="246"/>
      <c r="H111" s="146"/>
      <c r="I111" s="247"/>
      <c r="J111" s="146"/>
      <c r="K111" s="146"/>
      <c r="L111" s="146"/>
      <c r="M111" s="248"/>
      <c r="N111" s="248"/>
      <c r="O111" s="249"/>
      <c r="P111" s="250"/>
      <c r="Q111" s="251"/>
      <c r="R111" s="146"/>
      <c r="S111" s="146"/>
      <c r="T111" s="146"/>
      <c r="U111" s="138"/>
      <c r="V111" s="215"/>
      <c r="W111" s="138"/>
      <c r="X111" s="138"/>
      <c r="Y111" s="146"/>
      <c r="Z111" s="86"/>
      <c r="AA111" s="86"/>
      <c r="AB111" s="245"/>
      <c r="AC111" s="86"/>
      <c r="AD111" s="19"/>
      <c r="AE111" s="19"/>
      <c r="AF111" s="19"/>
    </row>
    <row r="112" spans="1:32" ht="15.75" customHeight="1">
      <c r="A112" s="14"/>
      <c r="B112" s="244"/>
      <c r="C112" s="86"/>
      <c r="D112" s="86"/>
      <c r="E112" s="86"/>
      <c r="F112" s="245"/>
      <c r="G112" s="246"/>
      <c r="H112" s="146"/>
      <c r="I112" s="247"/>
      <c r="J112" s="146"/>
      <c r="K112" s="146"/>
      <c r="L112" s="146"/>
      <c r="M112" s="248"/>
      <c r="N112" s="248"/>
      <c r="O112" s="249"/>
      <c r="P112" s="250"/>
      <c r="Q112" s="251"/>
      <c r="R112" s="146"/>
      <c r="S112" s="146"/>
      <c r="T112" s="146"/>
      <c r="U112" s="138"/>
      <c r="V112" s="215"/>
      <c r="W112" s="138"/>
      <c r="X112" s="138"/>
      <c r="Y112" s="146"/>
      <c r="Z112" s="86"/>
      <c r="AA112" s="86"/>
      <c r="AB112" s="245"/>
      <c r="AC112" s="86"/>
      <c r="AD112" s="19"/>
      <c r="AE112" s="19"/>
      <c r="AF112" s="19"/>
    </row>
    <row r="113" spans="1:32" ht="15.75" customHeight="1">
      <c r="A113" s="14"/>
      <c r="B113" s="244"/>
      <c r="C113" s="86"/>
      <c r="D113" s="86"/>
      <c r="E113" s="86"/>
      <c r="F113" s="245"/>
      <c r="G113" s="246"/>
      <c r="H113" s="146"/>
      <c r="I113" s="247"/>
      <c r="J113" s="146"/>
      <c r="K113" s="146"/>
      <c r="L113" s="146"/>
      <c r="M113" s="248"/>
      <c r="N113" s="248"/>
      <c r="O113" s="249"/>
      <c r="P113" s="250"/>
      <c r="Q113" s="251"/>
      <c r="R113" s="146"/>
      <c r="S113" s="146"/>
      <c r="T113" s="146"/>
      <c r="U113" s="138"/>
      <c r="V113" s="215"/>
      <c r="W113" s="138"/>
      <c r="X113" s="138"/>
      <c r="Y113" s="146"/>
      <c r="Z113" s="86"/>
      <c r="AA113" s="86"/>
      <c r="AB113" s="245"/>
      <c r="AC113" s="86"/>
      <c r="AD113" s="19"/>
      <c r="AE113" s="19"/>
      <c r="AF113" s="19"/>
    </row>
    <row r="114" spans="1:32" ht="15.75" customHeight="1">
      <c r="A114" s="14"/>
      <c r="B114" s="244"/>
      <c r="C114" s="86"/>
      <c r="D114" s="86"/>
      <c r="E114" s="86"/>
      <c r="F114" s="245"/>
      <c r="G114" s="246"/>
      <c r="H114" s="146"/>
      <c r="I114" s="247"/>
      <c r="J114" s="146"/>
      <c r="K114" s="146"/>
      <c r="L114" s="146"/>
      <c r="M114" s="248"/>
      <c r="N114" s="248"/>
      <c r="O114" s="249"/>
      <c r="P114" s="250"/>
      <c r="Q114" s="251"/>
      <c r="R114" s="146"/>
      <c r="S114" s="146"/>
      <c r="T114" s="146"/>
      <c r="U114" s="138"/>
      <c r="V114" s="215"/>
      <c r="W114" s="138"/>
      <c r="X114" s="138"/>
      <c r="Y114" s="146"/>
      <c r="Z114" s="86"/>
      <c r="AA114" s="86"/>
      <c r="AB114" s="245"/>
      <c r="AC114" s="86"/>
      <c r="AD114" s="19"/>
      <c r="AE114" s="19"/>
      <c r="AF114" s="19"/>
    </row>
    <row r="115" spans="1:32" ht="15.75" customHeight="1">
      <c r="A115" s="14"/>
      <c r="B115" s="244"/>
      <c r="C115" s="86"/>
      <c r="D115" s="86"/>
      <c r="E115" s="86"/>
      <c r="F115" s="245"/>
      <c r="G115" s="246"/>
      <c r="H115" s="146"/>
      <c r="I115" s="247"/>
      <c r="J115" s="146"/>
      <c r="K115" s="146"/>
      <c r="L115" s="146"/>
      <c r="M115" s="248"/>
      <c r="N115" s="248"/>
      <c r="O115" s="249"/>
      <c r="P115" s="250"/>
      <c r="Q115" s="251"/>
      <c r="R115" s="146"/>
      <c r="S115" s="146"/>
      <c r="T115" s="146"/>
      <c r="U115" s="138"/>
      <c r="V115" s="215"/>
      <c r="W115" s="138"/>
      <c r="X115" s="138"/>
      <c r="Y115" s="146"/>
      <c r="Z115" s="86"/>
      <c r="AA115" s="86"/>
      <c r="AB115" s="245"/>
      <c r="AC115" s="86"/>
      <c r="AD115" s="19"/>
      <c r="AE115" s="19"/>
      <c r="AF115" s="19"/>
    </row>
    <row r="116" spans="1:32" ht="15.75" customHeight="1">
      <c r="A116" s="14"/>
      <c r="B116" s="244"/>
      <c r="C116" s="86"/>
      <c r="D116" s="86"/>
      <c r="E116" s="86"/>
      <c r="F116" s="245"/>
      <c r="G116" s="246"/>
      <c r="H116" s="146"/>
      <c r="I116" s="247"/>
      <c r="J116" s="146"/>
      <c r="K116" s="146"/>
      <c r="L116" s="146"/>
      <c r="M116" s="248"/>
      <c r="N116" s="248"/>
      <c r="O116" s="249"/>
      <c r="P116" s="250"/>
      <c r="Q116" s="251"/>
      <c r="R116" s="146"/>
      <c r="S116" s="146"/>
      <c r="T116" s="146"/>
      <c r="U116" s="138"/>
      <c r="V116" s="215"/>
      <c r="W116" s="138"/>
      <c r="X116" s="138"/>
      <c r="Y116" s="146"/>
      <c r="Z116" s="86"/>
      <c r="AA116" s="86"/>
      <c r="AB116" s="245"/>
      <c r="AC116" s="86"/>
      <c r="AD116" s="19"/>
      <c r="AE116" s="19"/>
      <c r="AF116" s="19"/>
    </row>
    <row r="117" spans="1:32" ht="15.75" customHeight="1">
      <c r="A117" s="14"/>
      <c r="B117" s="244"/>
      <c r="C117" s="86"/>
      <c r="D117" s="86"/>
      <c r="E117" s="86"/>
      <c r="F117" s="245"/>
      <c r="G117" s="246"/>
      <c r="H117" s="146"/>
      <c r="I117" s="247"/>
      <c r="J117" s="146"/>
      <c r="K117" s="146"/>
      <c r="L117" s="146"/>
      <c r="M117" s="248"/>
      <c r="N117" s="248"/>
      <c r="O117" s="249"/>
      <c r="P117" s="250"/>
      <c r="Q117" s="251"/>
      <c r="R117" s="146"/>
      <c r="S117" s="146"/>
      <c r="T117" s="146"/>
      <c r="U117" s="138"/>
      <c r="V117" s="215"/>
      <c r="W117" s="138"/>
      <c r="X117" s="138"/>
      <c r="Y117" s="146"/>
      <c r="Z117" s="86"/>
      <c r="AA117" s="86"/>
      <c r="AB117" s="245"/>
      <c r="AC117" s="86"/>
      <c r="AD117" s="19"/>
      <c r="AE117" s="19"/>
      <c r="AF117" s="19"/>
    </row>
    <row r="118" spans="1:32" ht="15.75" customHeight="1">
      <c r="A118" s="14"/>
      <c r="B118" s="244"/>
      <c r="C118" s="86"/>
      <c r="D118" s="86"/>
      <c r="E118" s="86"/>
      <c r="F118" s="245"/>
      <c r="G118" s="246"/>
      <c r="H118" s="146"/>
      <c r="I118" s="247"/>
      <c r="J118" s="146"/>
      <c r="K118" s="146"/>
      <c r="L118" s="146"/>
      <c r="M118" s="248"/>
      <c r="N118" s="248"/>
      <c r="O118" s="249"/>
      <c r="P118" s="250"/>
      <c r="Q118" s="251"/>
      <c r="R118" s="146"/>
      <c r="S118" s="146"/>
      <c r="T118" s="146"/>
      <c r="U118" s="138"/>
      <c r="V118" s="215"/>
      <c r="W118" s="138"/>
      <c r="X118" s="138"/>
      <c r="Y118" s="146"/>
      <c r="Z118" s="86"/>
      <c r="AA118" s="86"/>
      <c r="AB118" s="245"/>
      <c r="AC118" s="86"/>
      <c r="AD118" s="19"/>
      <c r="AE118" s="19"/>
      <c r="AF118" s="19"/>
    </row>
    <row r="119" spans="1:32" ht="15.75" customHeight="1">
      <c r="A119" s="14"/>
      <c r="B119" s="244"/>
      <c r="C119" s="86"/>
      <c r="D119" s="86"/>
      <c r="E119" s="86"/>
      <c r="F119" s="245"/>
      <c r="G119" s="246"/>
      <c r="H119" s="146"/>
      <c r="I119" s="247"/>
      <c r="J119" s="146"/>
      <c r="K119" s="146"/>
      <c r="L119" s="146"/>
      <c r="M119" s="248"/>
      <c r="N119" s="248"/>
      <c r="O119" s="249"/>
      <c r="P119" s="250"/>
      <c r="Q119" s="251"/>
      <c r="R119" s="146"/>
      <c r="S119" s="146"/>
      <c r="T119" s="146"/>
      <c r="U119" s="138"/>
      <c r="V119" s="215"/>
      <c r="W119" s="138"/>
      <c r="X119" s="138"/>
      <c r="Y119" s="146"/>
      <c r="Z119" s="86"/>
      <c r="AA119" s="86"/>
      <c r="AB119" s="245"/>
      <c r="AC119" s="86"/>
      <c r="AD119" s="19"/>
      <c r="AE119" s="19"/>
      <c r="AF119" s="19"/>
    </row>
    <row r="120" spans="1:32" ht="15.75" customHeight="1">
      <c r="A120" s="14"/>
      <c r="B120" s="244"/>
      <c r="C120" s="86"/>
      <c r="D120" s="86"/>
      <c r="E120" s="86"/>
      <c r="F120" s="245"/>
      <c r="G120" s="246"/>
      <c r="H120" s="146"/>
      <c r="I120" s="247"/>
      <c r="J120" s="146"/>
      <c r="K120" s="146"/>
      <c r="L120" s="146"/>
      <c r="M120" s="248"/>
      <c r="N120" s="248"/>
      <c r="O120" s="249"/>
      <c r="P120" s="250"/>
      <c r="Q120" s="251"/>
      <c r="R120" s="146"/>
      <c r="S120" s="146"/>
      <c r="T120" s="146"/>
      <c r="U120" s="138"/>
      <c r="V120" s="215"/>
      <c r="W120" s="138"/>
      <c r="X120" s="138"/>
      <c r="Y120" s="146"/>
      <c r="Z120" s="86"/>
      <c r="AA120" s="86"/>
      <c r="AB120" s="245"/>
      <c r="AC120" s="86"/>
      <c r="AD120" s="19"/>
      <c r="AE120" s="19"/>
      <c r="AF120" s="19"/>
    </row>
    <row r="121" spans="1:32" ht="15.75" customHeight="1">
      <c r="A121" s="14"/>
      <c r="B121" s="244"/>
      <c r="C121" s="86"/>
      <c r="D121" s="86"/>
      <c r="E121" s="86"/>
      <c r="F121" s="245"/>
      <c r="G121" s="246"/>
      <c r="H121" s="146"/>
      <c r="I121" s="247"/>
      <c r="J121" s="146"/>
      <c r="K121" s="146"/>
      <c r="L121" s="146"/>
      <c r="M121" s="248"/>
      <c r="N121" s="248"/>
      <c r="O121" s="249"/>
      <c r="P121" s="250"/>
      <c r="Q121" s="251"/>
      <c r="R121" s="146"/>
      <c r="S121" s="146"/>
      <c r="T121" s="146"/>
      <c r="U121" s="138"/>
      <c r="V121" s="215"/>
      <c r="W121" s="138"/>
      <c r="X121" s="138"/>
      <c r="Y121" s="146"/>
      <c r="Z121" s="86"/>
      <c r="AA121" s="86"/>
      <c r="AB121" s="245"/>
      <c r="AC121" s="86"/>
      <c r="AD121" s="19"/>
      <c r="AE121" s="19"/>
      <c r="AF121" s="19"/>
    </row>
    <row r="122" spans="1:32" ht="15.75" customHeight="1">
      <c r="A122" s="14"/>
      <c r="B122" s="244"/>
      <c r="C122" s="86"/>
      <c r="D122" s="86"/>
      <c r="E122" s="86"/>
      <c r="F122" s="245"/>
      <c r="G122" s="246"/>
      <c r="H122" s="146"/>
      <c r="I122" s="247"/>
      <c r="J122" s="146"/>
      <c r="K122" s="146"/>
      <c r="L122" s="146"/>
      <c r="M122" s="248"/>
      <c r="N122" s="248"/>
      <c r="O122" s="249"/>
      <c r="P122" s="250"/>
      <c r="Q122" s="251"/>
      <c r="R122" s="146"/>
      <c r="S122" s="146"/>
      <c r="T122" s="146"/>
      <c r="U122" s="138"/>
      <c r="V122" s="215"/>
      <c r="W122" s="138"/>
      <c r="X122" s="138"/>
      <c r="Y122" s="146"/>
      <c r="Z122" s="86"/>
      <c r="AA122" s="86"/>
      <c r="AB122" s="245"/>
      <c r="AC122" s="86"/>
      <c r="AD122" s="19"/>
      <c r="AE122" s="19"/>
      <c r="AF122" s="19"/>
    </row>
    <row r="123" spans="1:32" ht="15.75" customHeight="1">
      <c r="A123" s="14"/>
      <c r="B123" s="244"/>
      <c r="C123" s="86"/>
      <c r="D123" s="86"/>
      <c r="E123" s="86"/>
      <c r="F123" s="245"/>
      <c r="G123" s="246"/>
      <c r="H123" s="146"/>
      <c r="I123" s="247"/>
      <c r="J123" s="146"/>
      <c r="K123" s="146"/>
      <c r="L123" s="146"/>
      <c r="M123" s="248"/>
      <c r="N123" s="248"/>
      <c r="O123" s="249"/>
      <c r="P123" s="250"/>
      <c r="Q123" s="251"/>
      <c r="R123" s="146"/>
      <c r="S123" s="146"/>
      <c r="T123" s="146"/>
      <c r="U123" s="138"/>
      <c r="V123" s="215"/>
      <c r="W123" s="138"/>
      <c r="X123" s="138"/>
      <c r="Y123" s="146"/>
      <c r="Z123" s="86"/>
      <c r="AA123" s="86"/>
      <c r="AB123" s="245"/>
      <c r="AC123" s="86"/>
      <c r="AD123" s="19"/>
      <c r="AE123" s="19"/>
      <c r="AF123" s="19"/>
    </row>
    <row r="124" spans="1:32" ht="15.75" customHeight="1">
      <c r="A124" s="14"/>
      <c r="B124" s="244"/>
      <c r="C124" s="86"/>
      <c r="D124" s="86"/>
      <c r="E124" s="86"/>
      <c r="F124" s="245"/>
      <c r="G124" s="246"/>
      <c r="H124" s="146"/>
      <c r="I124" s="247"/>
      <c r="J124" s="146"/>
      <c r="K124" s="146"/>
      <c r="L124" s="146"/>
      <c r="M124" s="248"/>
      <c r="N124" s="248"/>
      <c r="O124" s="249"/>
      <c r="P124" s="250"/>
      <c r="Q124" s="251"/>
      <c r="R124" s="146"/>
      <c r="S124" s="146"/>
      <c r="T124" s="146"/>
      <c r="U124" s="138"/>
      <c r="V124" s="215"/>
      <c r="W124" s="138"/>
      <c r="X124" s="138"/>
      <c r="Y124" s="146"/>
      <c r="Z124" s="86"/>
      <c r="AA124" s="86"/>
      <c r="AB124" s="245"/>
      <c r="AC124" s="86"/>
      <c r="AD124" s="19"/>
      <c r="AE124" s="19"/>
      <c r="AF124" s="19"/>
    </row>
    <row r="125" spans="1:32" ht="15.75" customHeight="1">
      <c r="A125" s="14"/>
      <c r="B125" s="244"/>
      <c r="C125" s="86"/>
      <c r="D125" s="86"/>
      <c r="E125" s="86"/>
      <c r="F125" s="245"/>
      <c r="G125" s="246"/>
      <c r="H125" s="146"/>
      <c r="I125" s="247"/>
      <c r="J125" s="146"/>
      <c r="K125" s="146"/>
      <c r="L125" s="146"/>
      <c r="M125" s="248"/>
      <c r="N125" s="248"/>
      <c r="O125" s="249"/>
      <c r="P125" s="250"/>
      <c r="Q125" s="251"/>
      <c r="R125" s="146"/>
      <c r="S125" s="146"/>
      <c r="T125" s="146"/>
      <c r="U125" s="138"/>
      <c r="V125" s="215"/>
      <c r="W125" s="138"/>
      <c r="X125" s="138"/>
      <c r="Y125" s="146"/>
      <c r="Z125" s="86"/>
      <c r="AA125" s="86"/>
      <c r="AB125" s="245"/>
      <c r="AC125" s="86"/>
      <c r="AD125" s="19"/>
      <c r="AE125" s="19"/>
      <c r="AF125" s="19"/>
    </row>
    <row r="126" spans="1:32" ht="15.75" customHeight="1">
      <c r="A126" s="14"/>
      <c r="B126" s="244"/>
      <c r="C126" s="86"/>
      <c r="D126" s="86"/>
      <c r="E126" s="86"/>
      <c r="F126" s="245"/>
      <c r="G126" s="246"/>
      <c r="H126" s="146"/>
      <c r="I126" s="247"/>
      <c r="J126" s="146"/>
      <c r="K126" s="146"/>
      <c r="L126" s="146"/>
      <c r="M126" s="248"/>
      <c r="N126" s="248"/>
      <c r="O126" s="249"/>
      <c r="P126" s="250"/>
      <c r="Q126" s="251"/>
      <c r="R126" s="146"/>
      <c r="S126" s="146"/>
      <c r="T126" s="146"/>
      <c r="U126" s="138"/>
      <c r="V126" s="215"/>
      <c r="W126" s="138"/>
      <c r="X126" s="138"/>
      <c r="Y126" s="146"/>
      <c r="Z126" s="86"/>
      <c r="AA126" s="86"/>
      <c r="AB126" s="245"/>
      <c r="AC126" s="86"/>
      <c r="AD126" s="19"/>
      <c r="AE126" s="19"/>
      <c r="AF126" s="19"/>
    </row>
    <row r="127" spans="1:32" ht="15.75" customHeight="1">
      <c r="A127" s="14"/>
      <c r="B127" s="244"/>
      <c r="C127" s="86"/>
      <c r="D127" s="86"/>
      <c r="E127" s="86"/>
      <c r="F127" s="245"/>
      <c r="G127" s="246"/>
      <c r="H127" s="146"/>
      <c r="I127" s="247"/>
      <c r="J127" s="146"/>
      <c r="K127" s="146"/>
      <c r="L127" s="146"/>
      <c r="M127" s="248"/>
      <c r="N127" s="248"/>
      <c r="O127" s="249"/>
      <c r="P127" s="250"/>
      <c r="Q127" s="251"/>
      <c r="R127" s="146"/>
      <c r="S127" s="146"/>
      <c r="T127" s="146"/>
      <c r="U127" s="138"/>
      <c r="V127" s="215"/>
      <c r="W127" s="138"/>
      <c r="X127" s="138"/>
      <c r="Y127" s="146"/>
      <c r="Z127" s="86"/>
      <c r="AA127" s="86"/>
      <c r="AB127" s="245"/>
      <c r="AC127" s="86"/>
      <c r="AD127" s="19"/>
      <c r="AE127" s="19"/>
      <c r="AF127" s="19"/>
    </row>
    <row r="128" spans="1:32" ht="15.75" customHeight="1">
      <c r="A128" s="14"/>
      <c r="B128" s="244"/>
      <c r="C128" s="86"/>
      <c r="D128" s="86"/>
      <c r="E128" s="86"/>
      <c r="F128" s="245"/>
      <c r="G128" s="246"/>
      <c r="H128" s="146"/>
      <c r="I128" s="247"/>
      <c r="J128" s="146"/>
      <c r="K128" s="146"/>
      <c r="L128" s="146"/>
      <c r="M128" s="248"/>
      <c r="N128" s="248"/>
      <c r="O128" s="249"/>
      <c r="P128" s="250"/>
      <c r="Q128" s="251"/>
      <c r="R128" s="146"/>
      <c r="S128" s="146"/>
      <c r="T128" s="146"/>
      <c r="U128" s="138"/>
      <c r="V128" s="215"/>
      <c r="W128" s="138"/>
      <c r="X128" s="138"/>
      <c r="Y128" s="146"/>
      <c r="Z128" s="86"/>
      <c r="AA128" s="86"/>
      <c r="AB128" s="245"/>
      <c r="AC128" s="86"/>
      <c r="AD128" s="19"/>
      <c r="AE128" s="19"/>
      <c r="AF128" s="19"/>
    </row>
    <row r="129" spans="1:32" ht="15.75" customHeight="1">
      <c r="A129" s="14"/>
      <c r="B129" s="244"/>
      <c r="C129" s="86"/>
      <c r="D129" s="86"/>
      <c r="E129" s="86"/>
      <c r="F129" s="245"/>
      <c r="G129" s="246"/>
      <c r="H129" s="146"/>
      <c r="I129" s="247"/>
      <c r="J129" s="146"/>
      <c r="K129" s="146"/>
      <c r="L129" s="146"/>
      <c r="M129" s="248"/>
      <c r="N129" s="248"/>
      <c r="O129" s="249"/>
      <c r="P129" s="250"/>
      <c r="Q129" s="251"/>
      <c r="R129" s="146"/>
      <c r="S129" s="146"/>
      <c r="T129" s="146"/>
      <c r="U129" s="138"/>
      <c r="V129" s="215"/>
      <c r="W129" s="138"/>
      <c r="X129" s="138"/>
      <c r="Y129" s="146"/>
      <c r="Z129" s="86"/>
      <c r="AA129" s="86"/>
      <c r="AB129" s="245"/>
      <c r="AC129" s="86"/>
      <c r="AD129" s="19"/>
      <c r="AE129" s="19"/>
      <c r="AF129" s="19"/>
    </row>
    <row r="130" spans="1:32" ht="15.75" customHeight="1">
      <c r="A130" s="14"/>
      <c r="B130" s="244"/>
      <c r="C130" s="86"/>
      <c r="D130" s="86"/>
      <c r="E130" s="86"/>
      <c r="F130" s="245"/>
      <c r="G130" s="246"/>
      <c r="H130" s="146"/>
      <c r="I130" s="247"/>
      <c r="J130" s="146"/>
      <c r="K130" s="146"/>
      <c r="L130" s="146"/>
      <c r="M130" s="248"/>
      <c r="N130" s="248"/>
      <c r="O130" s="249"/>
      <c r="P130" s="250"/>
      <c r="Q130" s="251"/>
      <c r="R130" s="146"/>
      <c r="S130" s="146"/>
      <c r="T130" s="146"/>
      <c r="U130" s="138"/>
      <c r="V130" s="215"/>
      <c r="W130" s="138"/>
      <c r="X130" s="138"/>
      <c r="Y130" s="146"/>
      <c r="Z130" s="86"/>
      <c r="AA130" s="86"/>
      <c r="AB130" s="245"/>
      <c r="AC130" s="86"/>
      <c r="AD130" s="19"/>
      <c r="AE130" s="19"/>
      <c r="AF130" s="19"/>
    </row>
    <row r="131" spans="1:32" ht="15.75" customHeight="1">
      <c r="A131" s="14"/>
      <c r="B131" s="244"/>
      <c r="C131" s="86"/>
      <c r="D131" s="86"/>
      <c r="E131" s="86"/>
      <c r="F131" s="245"/>
      <c r="G131" s="246"/>
      <c r="H131" s="146"/>
      <c r="I131" s="247"/>
      <c r="J131" s="146"/>
      <c r="K131" s="146"/>
      <c r="L131" s="146"/>
      <c r="M131" s="248"/>
      <c r="N131" s="248"/>
      <c r="O131" s="249"/>
      <c r="P131" s="250"/>
      <c r="Q131" s="251"/>
      <c r="R131" s="146"/>
      <c r="S131" s="146"/>
      <c r="T131" s="146"/>
      <c r="U131" s="138"/>
      <c r="V131" s="215"/>
      <c r="W131" s="138"/>
      <c r="X131" s="138"/>
      <c r="Y131" s="146"/>
      <c r="Z131" s="86"/>
      <c r="AA131" s="86"/>
      <c r="AB131" s="245"/>
      <c r="AC131" s="86"/>
      <c r="AD131" s="19"/>
      <c r="AE131" s="19"/>
      <c r="AF131" s="19"/>
    </row>
    <row r="132" spans="1:32" ht="15.75" customHeight="1">
      <c r="A132" s="14"/>
      <c r="B132" s="244"/>
      <c r="C132" s="86"/>
      <c r="D132" s="86"/>
      <c r="E132" s="86"/>
      <c r="F132" s="245"/>
      <c r="G132" s="246"/>
      <c r="H132" s="146"/>
      <c r="I132" s="247"/>
      <c r="J132" s="146"/>
      <c r="K132" s="146"/>
      <c r="L132" s="146"/>
      <c r="M132" s="248"/>
      <c r="N132" s="248"/>
      <c r="O132" s="249"/>
      <c r="P132" s="250"/>
      <c r="Q132" s="251"/>
      <c r="R132" s="146"/>
      <c r="S132" s="146"/>
      <c r="T132" s="146"/>
      <c r="U132" s="138"/>
      <c r="V132" s="215"/>
      <c r="W132" s="138"/>
      <c r="X132" s="138"/>
      <c r="Y132" s="146"/>
      <c r="Z132" s="86"/>
      <c r="AA132" s="86"/>
      <c r="AB132" s="245"/>
      <c r="AC132" s="86"/>
      <c r="AD132" s="19"/>
      <c r="AE132" s="19"/>
      <c r="AF132" s="19"/>
    </row>
    <row r="133" spans="1:32" ht="15.75" customHeight="1">
      <c r="A133" s="14"/>
      <c r="B133" s="244"/>
      <c r="C133" s="86"/>
      <c r="D133" s="86"/>
      <c r="E133" s="86"/>
      <c r="F133" s="245"/>
      <c r="G133" s="246"/>
      <c r="H133" s="146"/>
      <c r="I133" s="247"/>
      <c r="J133" s="146"/>
      <c r="K133" s="146"/>
      <c r="L133" s="146"/>
      <c r="M133" s="248"/>
      <c r="N133" s="248"/>
      <c r="O133" s="249"/>
      <c r="P133" s="250"/>
      <c r="Q133" s="251"/>
      <c r="R133" s="146"/>
      <c r="S133" s="146"/>
      <c r="T133" s="146"/>
      <c r="U133" s="138"/>
      <c r="V133" s="215"/>
      <c r="W133" s="138"/>
      <c r="X133" s="138"/>
      <c r="Y133" s="146"/>
      <c r="Z133" s="86"/>
      <c r="AA133" s="86"/>
      <c r="AB133" s="245"/>
      <c r="AC133" s="86"/>
      <c r="AD133" s="19"/>
      <c r="AE133" s="19"/>
      <c r="AF133" s="19"/>
    </row>
    <row r="134" spans="1:32" ht="15.75" customHeight="1">
      <c r="A134" s="14"/>
      <c r="B134" s="244"/>
      <c r="C134" s="86"/>
      <c r="D134" s="86"/>
      <c r="E134" s="86"/>
      <c r="F134" s="245"/>
      <c r="G134" s="246"/>
      <c r="H134" s="146"/>
      <c r="I134" s="247"/>
      <c r="J134" s="146"/>
      <c r="K134" s="146"/>
      <c r="L134" s="146"/>
      <c r="M134" s="248"/>
      <c r="N134" s="248"/>
      <c r="O134" s="249"/>
      <c r="P134" s="250"/>
      <c r="Q134" s="251"/>
      <c r="R134" s="146"/>
      <c r="S134" s="146"/>
      <c r="T134" s="146"/>
      <c r="U134" s="138"/>
      <c r="V134" s="215"/>
      <c r="W134" s="138"/>
      <c r="X134" s="138"/>
      <c r="Y134" s="146"/>
      <c r="Z134" s="86"/>
      <c r="AA134" s="86"/>
      <c r="AB134" s="245"/>
      <c r="AC134" s="86"/>
      <c r="AD134" s="19"/>
      <c r="AE134" s="19"/>
      <c r="AF134" s="19"/>
    </row>
    <row r="135" spans="1:32" ht="15.75" customHeight="1">
      <c r="A135" s="14"/>
      <c r="B135" s="244"/>
      <c r="C135" s="86"/>
      <c r="D135" s="86"/>
      <c r="E135" s="86"/>
      <c r="F135" s="245"/>
      <c r="G135" s="246"/>
      <c r="H135" s="146"/>
      <c r="I135" s="247"/>
      <c r="J135" s="146"/>
      <c r="K135" s="146"/>
      <c r="L135" s="146"/>
      <c r="M135" s="248"/>
      <c r="N135" s="248"/>
      <c r="O135" s="249"/>
      <c r="P135" s="250"/>
      <c r="Q135" s="251"/>
      <c r="R135" s="146"/>
      <c r="S135" s="146"/>
      <c r="T135" s="146"/>
      <c r="U135" s="138"/>
      <c r="V135" s="215"/>
      <c r="W135" s="138"/>
      <c r="X135" s="138"/>
      <c r="Y135" s="146"/>
      <c r="Z135" s="86"/>
      <c r="AA135" s="86"/>
      <c r="AB135" s="245"/>
      <c r="AC135" s="86"/>
      <c r="AD135" s="19"/>
      <c r="AE135" s="19"/>
      <c r="AF135" s="19"/>
    </row>
    <row r="136" spans="1:32" ht="15.75" customHeight="1">
      <c r="A136" s="14"/>
      <c r="B136" s="244"/>
      <c r="C136" s="86"/>
      <c r="D136" s="86"/>
      <c r="E136" s="86"/>
      <c r="F136" s="245"/>
      <c r="G136" s="246"/>
      <c r="H136" s="146"/>
      <c r="I136" s="247"/>
      <c r="J136" s="146"/>
      <c r="K136" s="146"/>
      <c r="L136" s="146"/>
      <c r="M136" s="248"/>
      <c r="N136" s="248"/>
      <c r="O136" s="249"/>
      <c r="P136" s="250"/>
      <c r="Q136" s="251"/>
      <c r="R136" s="146"/>
      <c r="S136" s="146"/>
      <c r="T136" s="146"/>
      <c r="U136" s="138"/>
      <c r="V136" s="215"/>
      <c r="W136" s="138"/>
      <c r="X136" s="138"/>
      <c r="Y136" s="146"/>
      <c r="Z136" s="86"/>
      <c r="AA136" s="86"/>
      <c r="AB136" s="245"/>
      <c r="AC136" s="86"/>
      <c r="AD136" s="19"/>
      <c r="AE136" s="19"/>
      <c r="AF136" s="19"/>
    </row>
    <row r="137" spans="1:32" ht="15.75" customHeight="1">
      <c r="A137" s="14"/>
      <c r="B137" s="244"/>
      <c r="C137" s="86"/>
      <c r="D137" s="86"/>
      <c r="E137" s="86"/>
      <c r="F137" s="245"/>
      <c r="G137" s="246"/>
      <c r="H137" s="146"/>
      <c r="I137" s="247"/>
      <c r="J137" s="146"/>
      <c r="K137" s="146"/>
      <c r="L137" s="146"/>
      <c r="M137" s="248"/>
      <c r="N137" s="248"/>
      <c r="O137" s="249"/>
      <c r="P137" s="250"/>
      <c r="Q137" s="251"/>
      <c r="R137" s="146"/>
      <c r="S137" s="146"/>
      <c r="T137" s="146"/>
      <c r="U137" s="138"/>
      <c r="V137" s="215"/>
      <c r="W137" s="138"/>
      <c r="X137" s="138"/>
      <c r="Y137" s="146"/>
      <c r="Z137" s="86"/>
      <c r="AA137" s="86"/>
      <c r="AB137" s="245"/>
      <c r="AC137" s="86"/>
      <c r="AD137" s="19"/>
      <c r="AE137" s="19"/>
      <c r="AF137" s="19"/>
    </row>
    <row r="138" spans="1:32" ht="15.75" customHeight="1">
      <c r="A138" s="14"/>
      <c r="B138" s="244"/>
      <c r="C138" s="86"/>
      <c r="D138" s="86"/>
      <c r="E138" s="86"/>
      <c r="F138" s="245"/>
      <c r="G138" s="246"/>
      <c r="H138" s="146"/>
      <c r="I138" s="247"/>
      <c r="J138" s="146"/>
      <c r="K138" s="146"/>
      <c r="L138" s="146"/>
      <c r="M138" s="248"/>
      <c r="N138" s="248"/>
      <c r="O138" s="249"/>
      <c r="P138" s="250"/>
      <c r="Q138" s="251"/>
      <c r="R138" s="146"/>
      <c r="S138" s="146"/>
      <c r="T138" s="146"/>
      <c r="U138" s="138"/>
      <c r="V138" s="215"/>
      <c r="W138" s="138"/>
      <c r="X138" s="138"/>
      <c r="Y138" s="146"/>
      <c r="Z138" s="86"/>
      <c r="AA138" s="86"/>
      <c r="AB138" s="245"/>
      <c r="AC138" s="86"/>
      <c r="AD138" s="19"/>
      <c r="AE138" s="19"/>
      <c r="AF138" s="19"/>
    </row>
    <row r="139" spans="1:32" ht="15.75" customHeight="1">
      <c r="A139" s="14"/>
      <c r="B139" s="244"/>
      <c r="C139" s="86"/>
      <c r="D139" s="86"/>
      <c r="E139" s="86"/>
      <c r="F139" s="245"/>
      <c r="G139" s="246"/>
      <c r="H139" s="146"/>
      <c r="I139" s="247"/>
      <c r="J139" s="146"/>
      <c r="K139" s="146"/>
      <c r="L139" s="146"/>
      <c r="M139" s="248"/>
      <c r="N139" s="248"/>
      <c r="O139" s="249"/>
      <c r="P139" s="250"/>
      <c r="Q139" s="251"/>
      <c r="R139" s="146"/>
      <c r="S139" s="146"/>
      <c r="T139" s="146"/>
      <c r="U139" s="138"/>
      <c r="V139" s="215"/>
      <c r="W139" s="138"/>
      <c r="X139" s="138"/>
      <c r="Y139" s="146"/>
      <c r="Z139" s="86"/>
      <c r="AA139" s="86"/>
      <c r="AB139" s="245"/>
      <c r="AC139" s="86"/>
      <c r="AD139" s="19"/>
      <c r="AE139" s="19"/>
      <c r="AF139" s="19"/>
    </row>
    <row r="140" spans="1:32" ht="15.75" customHeight="1">
      <c r="A140" s="14"/>
      <c r="B140" s="244"/>
      <c r="C140" s="86"/>
      <c r="D140" s="86"/>
      <c r="E140" s="86"/>
      <c r="F140" s="245"/>
      <c r="G140" s="246"/>
      <c r="H140" s="146"/>
      <c r="I140" s="247"/>
      <c r="J140" s="146"/>
      <c r="K140" s="146"/>
      <c r="L140" s="146"/>
      <c r="M140" s="248"/>
      <c r="N140" s="248"/>
      <c r="O140" s="249"/>
      <c r="P140" s="250"/>
      <c r="Q140" s="251"/>
      <c r="R140" s="146"/>
      <c r="S140" s="146"/>
      <c r="T140" s="146"/>
      <c r="U140" s="138"/>
      <c r="V140" s="215"/>
      <c r="W140" s="138"/>
      <c r="X140" s="138"/>
      <c r="Y140" s="146"/>
      <c r="Z140" s="86"/>
      <c r="AA140" s="86"/>
      <c r="AB140" s="245"/>
      <c r="AC140" s="86"/>
      <c r="AD140" s="19"/>
      <c r="AE140" s="19"/>
      <c r="AF140" s="19"/>
    </row>
    <row r="141" spans="1:32" ht="15.75" customHeight="1">
      <c r="A141" s="14"/>
      <c r="B141" s="244"/>
      <c r="C141" s="86"/>
      <c r="D141" s="86"/>
      <c r="E141" s="86"/>
      <c r="F141" s="245"/>
      <c r="G141" s="246"/>
      <c r="H141" s="146"/>
      <c r="I141" s="247"/>
      <c r="J141" s="146"/>
      <c r="K141" s="146"/>
      <c r="L141" s="146"/>
      <c r="M141" s="248"/>
      <c r="N141" s="248"/>
      <c r="O141" s="249"/>
      <c r="P141" s="250"/>
      <c r="Q141" s="251"/>
      <c r="R141" s="146"/>
      <c r="S141" s="146"/>
      <c r="T141" s="146"/>
      <c r="U141" s="138"/>
      <c r="V141" s="215"/>
      <c r="W141" s="138"/>
      <c r="X141" s="138"/>
      <c r="Y141" s="146"/>
      <c r="Z141" s="86"/>
      <c r="AA141" s="86"/>
      <c r="AB141" s="245"/>
      <c r="AC141" s="86"/>
      <c r="AD141" s="19"/>
      <c r="AE141" s="19"/>
      <c r="AF141" s="19"/>
    </row>
    <row r="142" spans="1:32" ht="15.75" customHeight="1">
      <c r="A142" s="14"/>
      <c r="B142" s="244"/>
      <c r="C142" s="86"/>
      <c r="D142" s="86"/>
      <c r="E142" s="86"/>
      <c r="F142" s="245"/>
      <c r="G142" s="246"/>
      <c r="H142" s="146"/>
      <c r="I142" s="247"/>
      <c r="J142" s="146"/>
      <c r="K142" s="146"/>
      <c r="L142" s="146"/>
      <c r="M142" s="248"/>
      <c r="N142" s="248"/>
      <c r="O142" s="249"/>
      <c r="P142" s="250"/>
      <c r="Q142" s="251"/>
      <c r="R142" s="146"/>
      <c r="S142" s="146"/>
      <c r="T142" s="146"/>
      <c r="U142" s="138"/>
      <c r="V142" s="215"/>
      <c r="W142" s="138"/>
      <c r="X142" s="138"/>
      <c r="Y142" s="146"/>
      <c r="Z142" s="86"/>
      <c r="AA142" s="86"/>
      <c r="AB142" s="245"/>
      <c r="AC142" s="86"/>
      <c r="AD142" s="19"/>
      <c r="AE142" s="19"/>
      <c r="AF142" s="19"/>
    </row>
    <row r="143" spans="1:32" ht="15.75" customHeight="1">
      <c r="A143" s="14"/>
      <c r="B143" s="244"/>
      <c r="C143" s="86"/>
      <c r="D143" s="86"/>
      <c r="E143" s="86"/>
      <c r="F143" s="245"/>
      <c r="G143" s="246"/>
      <c r="H143" s="146"/>
      <c r="I143" s="247"/>
      <c r="J143" s="146"/>
      <c r="K143" s="146"/>
      <c r="L143" s="146"/>
      <c r="M143" s="248"/>
      <c r="N143" s="248"/>
      <c r="O143" s="249"/>
      <c r="P143" s="250"/>
      <c r="Q143" s="251"/>
      <c r="R143" s="146"/>
      <c r="S143" s="146"/>
      <c r="T143" s="146"/>
      <c r="U143" s="138"/>
      <c r="V143" s="215"/>
      <c r="W143" s="138"/>
      <c r="X143" s="138"/>
      <c r="Y143" s="146"/>
      <c r="Z143" s="86"/>
      <c r="AA143" s="86"/>
      <c r="AB143" s="245"/>
      <c r="AC143" s="86"/>
      <c r="AD143" s="19"/>
      <c r="AE143" s="19"/>
      <c r="AF143" s="19"/>
    </row>
    <row r="144" spans="1:32" ht="15.75" customHeight="1">
      <c r="A144" s="14"/>
      <c r="B144" s="244"/>
      <c r="C144" s="86"/>
      <c r="D144" s="86"/>
      <c r="E144" s="86"/>
      <c r="F144" s="245"/>
      <c r="G144" s="246"/>
      <c r="H144" s="146"/>
      <c r="I144" s="247"/>
      <c r="J144" s="146"/>
      <c r="K144" s="146"/>
      <c r="L144" s="146"/>
      <c r="M144" s="248"/>
      <c r="N144" s="248"/>
      <c r="O144" s="249"/>
      <c r="P144" s="250"/>
      <c r="Q144" s="251"/>
      <c r="R144" s="146"/>
      <c r="S144" s="146"/>
      <c r="T144" s="146"/>
      <c r="U144" s="138"/>
      <c r="V144" s="215"/>
      <c r="W144" s="138"/>
      <c r="X144" s="138"/>
      <c r="Y144" s="146"/>
      <c r="Z144" s="86"/>
      <c r="AA144" s="86"/>
      <c r="AB144" s="245"/>
      <c r="AC144" s="86"/>
      <c r="AD144" s="19"/>
      <c r="AE144" s="19"/>
      <c r="AF144" s="19"/>
    </row>
    <row r="145" spans="1:32" ht="15.75" customHeight="1">
      <c r="A145" s="14"/>
      <c r="B145" s="244"/>
      <c r="C145" s="86"/>
      <c r="D145" s="86"/>
      <c r="E145" s="86"/>
      <c r="F145" s="245"/>
      <c r="G145" s="246"/>
      <c r="H145" s="146"/>
      <c r="I145" s="247"/>
      <c r="J145" s="146"/>
      <c r="K145" s="146"/>
      <c r="L145" s="146"/>
      <c r="M145" s="248"/>
      <c r="N145" s="248"/>
      <c r="O145" s="249"/>
      <c r="P145" s="250"/>
      <c r="Q145" s="251"/>
      <c r="R145" s="146"/>
      <c r="S145" s="146"/>
      <c r="T145" s="146"/>
      <c r="U145" s="138"/>
      <c r="V145" s="215"/>
      <c r="W145" s="138"/>
      <c r="X145" s="138"/>
      <c r="Y145" s="146"/>
      <c r="Z145" s="86"/>
      <c r="AA145" s="86"/>
      <c r="AB145" s="245"/>
      <c r="AC145" s="86"/>
      <c r="AD145" s="19"/>
      <c r="AE145" s="19"/>
      <c r="AF145" s="19"/>
    </row>
    <row r="146" spans="1:32" ht="15.75" customHeight="1">
      <c r="A146" s="14"/>
      <c r="B146" s="244"/>
      <c r="C146" s="86"/>
      <c r="D146" s="86"/>
      <c r="E146" s="86"/>
      <c r="F146" s="245"/>
      <c r="G146" s="246"/>
      <c r="H146" s="146"/>
      <c r="I146" s="247"/>
      <c r="J146" s="146"/>
      <c r="K146" s="146"/>
      <c r="L146" s="146"/>
      <c r="M146" s="248"/>
      <c r="N146" s="248"/>
      <c r="O146" s="249"/>
      <c r="P146" s="250"/>
      <c r="Q146" s="251"/>
      <c r="R146" s="146"/>
      <c r="S146" s="146"/>
      <c r="T146" s="146"/>
      <c r="U146" s="138"/>
      <c r="V146" s="215"/>
      <c r="W146" s="138"/>
      <c r="X146" s="138"/>
      <c r="Y146" s="146"/>
      <c r="Z146" s="86"/>
      <c r="AA146" s="86"/>
      <c r="AB146" s="245"/>
      <c r="AC146" s="86"/>
      <c r="AD146" s="19"/>
      <c r="AE146" s="19"/>
      <c r="AF146" s="19"/>
    </row>
    <row r="147" spans="1:32" ht="15.75" customHeight="1">
      <c r="A147" s="14"/>
      <c r="B147" s="244"/>
      <c r="C147" s="86"/>
      <c r="D147" s="86"/>
      <c r="E147" s="86"/>
      <c r="F147" s="245"/>
      <c r="G147" s="246"/>
      <c r="H147" s="146"/>
      <c r="I147" s="247"/>
      <c r="J147" s="146"/>
      <c r="K147" s="146"/>
      <c r="L147" s="146"/>
      <c r="M147" s="248"/>
      <c r="N147" s="248"/>
      <c r="O147" s="249"/>
      <c r="P147" s="250"/>
      <c r="Q147" s="251"/>
      <c r="R147" s="146"/>
      <c r="S147" s="146"/>
      <c r="T147" s="146"/>
      <c r="U147" s="138"/>
      <c r="V147" s="215"/>
      <c r="W147" s="138"/>
      <c r="X147" s="138"/>
      <c r="Y147" s="146"/>
      <c r="Z147" s="86"/>
      <c r="AA147" s="86"/>
      <c r="AB147" s="245"/>
      <c r="AC147" s="86"/>
      <c r="AD147" s="19"/>
      <c r="AE147" s="19"/>
      <c r="AF147" s="19"/>
    </row>
    <row r="148" spans="1:32" ht="15.75" customHeight="1">
      <c r="A148" s="14"/>
      <c r="B148" s="244"/>
      <c r="C148" s="86"/>
      <c r="D148" s="86"/>
      <c r="E148" s="86"/>
      <c r="F148" s="245"/>
      <c r="G148" s="246"/>
      <c r="H148" s="146"/>
      <c r="I148" s="247"/>
      <c r="J148" s="146"/>
      <c r="K148" s="146"/>
      <c r="L148" s="146"/>
      <c r="M148" s="248"/>
      <c r="N148" s="248"/>
      <c r="O148" s="249"/>
      <c r="P148" s="250"/>
      <c r="Q148" s="251"/>
      <c r="R148" s="146"/>
      <c r="S148" s="146"/>
      <c r="T148" s="146"/>
      <c r="U148" s="138"/>
      <c r="V148" s="215"/>
      <c r="W148" s="138"/>
      <c r="X148" s="138"/>
      <c r="Y148" s="146"/>
      <c r="Z148" s="86"/>
      <c r="AA148" s="86"/>
      <c r="AB148" s="245"/>
      <c r="AC148" s="86"/>
      <c r="AD148" s="19"/>
      <c r="AE148" s="19"/>
      <c r="AF148" s="19"/>
    </row>
    <row r="149" spans="1:32" ht="15.75" customHeight="1">
      <c r="A149" s="14"/>
      <c r="B149" s="244"/>
      <c r="C149" s="86"/>
      <c r="D149" s="86"/>
      <c r="E149" s="86"/>
      <c r="F149" s="245"/>
      <c r="G149" s="246"/>
      <c r="H149" s="146"/>
      <c r="I149" s="247"/>
      <c r="J149" s="146"/>
      <c r="K149" s="146"/>
      <c r="L149" s="146"/>
      <c r="M149" s="248"/>
      <c r="N149" s="248"/>
      <c r="O149" s="249"/>
      <c r="P149" s="250"/>
      <c r="Q149" s="251"/>
      <c r="R149" s="146"/>
      <c r="S149" s="146"/>
      <c r="T149" s="146"/>
      <c r="U149" s="138"/>
      <c r="V149" s="215"/>
      <c r="W149" s="138"/>
      <c r="X149" s="138"/>
      <c r="Y149" s="146"/>
      <c r="Z149" s="86"/>
      <c r="AA149" s="86"/>
      <c r="AB149" s="245"/>
      <c r="AC149" s="86"/>
      <c r="AD149" s="19"/>
      <c r="AE149" s="19"/>
      <c r="AF149" s="19"/>
    </row>
    <row r="150" spans="1:32" ht="15.75" customHeight="1">
      <c r="A150" s="14"/>
      <c r="B150" s="244"/>
      <c r="C150" s="86"/>
      <c r="D150" s="86"/>
      <c r="E150" s="86"/>
      <c r="F150" s="245"/>
      <c r="G150" s="246"/>
      <c r="H150" s="146"/>
      <c r="I150" s="247"/>
      <c r="J150" s="146"/>
      <c r="K150" s="146"/>
      <c r="L150" s="146"/>
      <c r="M150" s="248"/>
      <c r="N150" s="248"/>
      <c r="O150" s="249"/>
      <c r="P150" s="250"/>
      <c r="Q150" s="251"/>
      <c r="R150" s="146"/>
      <c r="S150" s="146"/>
      <c r="T150" s="146"/>
      <c r="U150" s="138"/>
      <c r="V150" s="215"/>
      <c r="W150" s="138"/>
      <c r="X150" s="138"/>
      <c r="Y150" s="146"/>
      <c r="Z150" s="86"/>
      <c r="AA150" s="86"/>
      <c r="AB150" s="245"/>
      <c r="AC150" s="86"/>
      <c r="AD150" s="19"/>
      <c r="AE150" s="19"/>
      <c r="AF150" s="19"/>
    </row>
    <row r="151" spans="1:32" ht="15.75" customHeight="1">
      <c r="A151" s="14"/>
      <c r="B151" s="244"/>
      <c r="C151" s="86"/>
      <c r="D151" s="86"/>
      <c r="E151" s="86"/>
      <c r="F151" s="245"/>
      <c r="G151" s="246"/>
      <c r="H151" s="146"/>
      <c r="I151" s="247"/>
      <c r="J151" s="146"/>
      <c r="K151" s="146"/>
      <c r="L151" s="146"/>
      <c r="M151" s="248"/>
      <c r="N151" s="248"/>
      <c r="O151" s="249"/>
      <c r="P151" s="250"/>
      <c r="Q151" s="251"/>
      <c r="R151" s="146"/>
      <c r="S151" s="146"/>
      <c r="T151" s="146"/>
      <c r="U151" s="138"/>
      <c r="V151" s="215"/>
      <c r="W151" s="138"/>
      <c r="X151" s="138"/>
      <c r="Y151" s="146"/>
      <c r="Z151" s="86"/>
      <c r="AA151" s="86"/>
      <c r="AB151" s="245"/>
      <c r="AC151" s="86"/>
      <c r="AD151" s="19"/>
      <c r="AE151" s="19"/>
      <c r="AF151" s="19"/>
    </row>
    <row r="152" spans="1:32" ht="15.75" customHeight="1">
      <c r="A152" s="14"/>
      <c r="B152" s="244"/>
      <c r="C152" s="86"/>
      <c r="D152" s="86"/>
      <c r="E152" s="86"/>
      <c r="F152" s="245"/>
      <c r="G152" s="246"/>
      <c r="H152" s="146"/>
      <c r="I152" s="247"/>
      <c r="J152" s="146"/>
      <c r="K152" s="146"/>
      <c r="L152" s="146"/>
      <c r="M152" s="248"/>
      <c r="N152" s="248"/>
      <c r="O152" s="249"/>
      <c r="P152" s="250"/>
      <c r="Q152" s="251"/>
      <c r="R152" s="146"/>
      <c r="S152" s="146"/>
      <c r="T152" s="146"/>
      <c r="U152" s="138"/>
      <c r="V152" s="215"/>
      <c r="W152" s="138"/>
      <c r="X152" s="138"/>
      <c r="Y152" s="146"/>
      <c r="Z152" s="86"/>
      <c r="AA152" s="86"/>
      <c r="AB152" s="245"/>
      <c r="AC152" s="86"/>
      <c r="AD152" s="19"/>
      <c r="AE152" s="19"/>
      <c r="AF152" s="19"/>
    </row>
    <row r="153" spans="1:32" ht="15.75" customHeight="1">
      <c r="A153" s="14"/>
      <c r="B153" s="244"/>
      <c r="C153" s="86"/>
      <c r="D153" s="86"/>
      <c r="E153" s="86"/>
      <c r="F153" s="245"/>
      <c r="G153" s="246"/>
      <c r="H153" s="146"/>
      <c r="I153" s="247"/>
      <c r="J153" s="146"/>
      <c r="K153" s="146"/>
      <c r="L153" s="146"/>
      <c r="M153" s="248"/>
      <c r="N153" s="248"/>
      <c r="O153" s="249"/>
      <c r="P153" s="250"/>
      <c r="Q153" s="251"/>
      <c r="R153" s="146"/>
      <c r="S153" s="146"/>
      <c r="T153" s="146"/>
      <c r="U153" s="138"/>
      <c r="V153" s="215"/>
      <c r="W153" s="138"/>
      <c r="X153" s="138"/>
      <c r="Y153" s="146"/>
      <c r="Z153" s="86"/>
      <c r="AA153" s="86"/>
      <c r="AB153" s="245"/>
      <c r="AC153" s="86"/>
      <c r="AD153" s="19"/>
      <c r="AE153" s="19"/>
      <c r="AF153" s="19"/>
    </row>
    <row r="154" spans="1:32" ht="15.75" customHeight="1">
      <c r="A154" s="14"/>
      <c r="B154" s="244"/>
      <c r="C154" s="86"/>
      <c r="D154" s="86"/>
      <c r="E154" s="86"/>
      <c r="F154" s="245"/>
      <c r="G154" s="246"/>
      <c r="H154" s="146"/>
      <c r="I154" s="247"/>
      <c r="J154" s="146"/>
      <c r="K154" s="146"/>
      <c r="L154" s="146"/>
      <c r="M154" s="248"/>
      <c r="N154" s="248"/>
      <c r="O154" s="249"/>
      <c r="P154" s="250"/>
      <c r="Q154" s="251"/>
      <c r="R154" s="146"/>
      <c r="S154" s="146"/>
      <c r="T154" s="146"/>
      <c r="U154" s="138"/>
      <c r="V154" s="215"/>
      <c r="W154" s="138"/>
      <c r="X154" s="138"/>
      <c r="Y154" s="146"/>
      <c r="Z154" s="86"/>
      <c r="AA154" s="86"/>
      <c r="AB154" s="245"/>
      <c r="AC154" s="86"/>
      <c r="AD154" s="19"/>
      <c r="AE154" s="19"/>
      <c r="AF154" s="19"/>
    </row>
    <row r="155" spans="1:32" ht="15.75" customHeight="1">
      <c r="A155" s="14"/>
      <c r="B155" s="244"/>
      <c r="C155" s="86"/>
      <c r="D155" s="86"/>
      <c r="E155" s="86"/>
      <c r="F155" s="245"/>
      <c r="G155" s="246"/>
      <c r="H155" s="146"/>
      <c r="I155" s="247"/>
      <c r="J155" s="146"/>
      <c r="K155" s="146"/>
      <c r="L155" s="146"/>
      <c r="M155" s="248"/>
      <c r="N155" s="248"/>
      <c r="O155" s="249"/>
      <c r="P155" s="250"/>
      <c r="Q155" s="251"/>
      <c r="R155" s="146"/>
      <c r="S155" s="146"/>
      <c r="T155" s="146"/>
      <c r="U155" s="138"/>
      <c r="V155" s="215"/>
      <c r="W155" s="138"/>
      <c r="X155" s="138"/>
      <c r="Y155" s="146"/>
      <c r="Z155" s="86"/>
      <c r="AA155" s="86"/>
      <c r="AB155" s="245"/>
      <c r="AC155" s="86"/>
      <c r="AD155" s="19"/>
      <c r="AE155" s="19"/>
      <c r="AF155" s="19"/>
    </row>
    <row r="156" spans="1:32" ht="15.75" customHeight="1">
      <c r="A156" s="14"/>
      <c r="B156" s="244"/>
      <c r="C156" s="86"/>
      <c r="D156" s="86"/>
      <c r="E156" s="86"/>
      <c r="F156" s="245"/>
      <c r="G156" s="246"/>
      <c r="H156" s="146"/>
      <c r="I156" s="247"/>
      <c r="J156" s="146"/>
      <c r="K156" s="146"/>
      <c r="L156" s="146"/>
      <c r="M156" s="248"/>
      <c r="N156" s="248"/>
      <c r="O156" s="249"/>
      <c r="P156" s="250"/>
      <c r="Q156" s="251"/>
      <c r="R156" s="146"/>
      <c r="S156" s="146"/>
      <c r="T156" s="146"/>
      <c r="U156" s="138"/>
      <c r="V156" s="215"/>
      <c r="W156" s="138"/>
      <c r="X156" s="138"/>
      <c r="Y156" s="146"/>
      <c r="Z156" s="86"/>
      <c r="AA156" s="86"/>
      <c r="AB156" s="245"/>
      <c r="AC156" s="86"/>
      <c r="AD156" s="19"/>
      <c r="AE156" s="19"/>
      <c r="AF156" s="19"/>
    </row>
    <row r="157" spans="1:32" ht="15.75" customHeight="1">
      <c r="A157" s="14"/>
      <c r="B157" s="244"/>
      <c r="C157" s="86"/>
      <c r="D157" s="86"/>
      <c r="E157" s="86"/>
      <c r="F157" s="245"/>
      <c r="G157" s="246"/>
      <c r="H157" s="146"/>
      <c r="I157" s="247"/>
      <c r="J157" s="146"/>
      <c r="K157" s="146"/>
      <c r="L157" s="146"/>
      <c r="M157" s="248"/>
      <c r="N157" s="248"/>
      <c r="O157" s="249"/>
      <c r="P157" s="250"/>
      <c r="Q157" s="251"/>
      <c r="R157" s="146"/>
      <c r="S157" s="146"/>
      <c r="T157" s="146"/>
      <c r="U157" s="138"/>
      <c r="V157" s="215"/>
      <c r="W157" s="138"/>
      <c r="X157" s="138"/>
      <c r="Y157" s="146"/>
      <c r="Z157" s="86"/>
      <c r="AA157" s="86"/>
      <c r="AB157" s="245"/>
      <c r="AC157" s="86"/>
      <c r="AD157" s="19"/>
      <c r="AE157" s="19"/>
      <c r="AF157" s="19"/>
    </row>
    <row r="158" spans="1:32" ht="15.75" customHeight="1">
      <c r="A158" s="14"/>
      <c r="B158" s="244"/>
      <c r="C158" s="86"/>
      <c r="D158" s="86"/>
      <c r="E158" s="86"/>
      <c r="F158" s="245"/>
      <c r="G158" s="246"/>
      <c r="H158" s="146"/>
      <c r="I158" s="247"/>
      <c r="J158" s="146"/>
      <c r="K158" s="146"/>
      <c r="L158" s="146"/>
      <c r="M158" s="248"/>
      <c r="N158" s="248"/>
      <c r="O158" s="249"/>
      <c r="P158" s="250"/>
      <c r="Q158" s="251"/>
      <c r="R158" s="146"/>
      <c r="S158" s="146"/>
      <c r="T158" s="146"/>
      <c r="U158" s="138"/>
      <c r="V158" s="215"/>
      <c r="W158" s="138"/>
      <c r="X158" s="138"/>
      <c r="Y158" s="146"/>
      <c r="Z158" s="86"/>
      <c r="AA158" s="86"/>
      <c r="AB158" s="245"/>
      <c r="AC158" s="86"/>
      <c r="AD158" s="19"/>
      <c r="AE158" s="19"/>
      <c r="AF158" s="19"/>
    </row>
    <row r="159" spans="1:32" ht="15.75" customHeight="1">
      <c r="A159" s="14"/>
      <c r="B159" s="244"/>
      <c r="C159" s="86"/>
      <c r="D159" s="86"/>
      <c r="E159" s="86"/>
      <c r="F159" s="245"/>
      <c r="G159" s="246"/>
      <c r="H159" s="146"/>
      <c r="I159" s="247"/>
      <c r="J159" s="146"/>
      <c r="K159" s="146"/>
      <c r="L159" s="146"/>
      <c r="M159" s="248"/>
      <c r="N159" s="248"/>
      <c r="O159" s="249"/>
      <c r="P159" s="250"/>
      <c r="Q159" s="251"/>
      <c r="R159" s="146"/>
      <c r="S159" s="146"/>
      <c r="T159" s="146"/>
      <c r="U159" s="138"/>
      <c r="V159" s="215"/>
      <c r="W159" s="138"/>
      <c r="X159" s="138"/>
      <c r="Y159" s="146"/>
      <c r="Z159" s="86"/>
      <c r="AA159" s="86"/>
      <c r="AB159" s="245"/>
      <c r="AC159" s="86"/>
      <c r="AD159" s="19"/>
      <c r="AE159" s="19"/>
      <c r="AF159" s="19"/>
    </row>
    <row r="160" spans="1:32" ht="15.75" customHeight="1">
      <c r="A160" s="14"/>
      <c r="B160" s="244"/>
      <c r="C160" s="86"/>
      <c r="D160" s="86"/>
      <c r="E160" s="86"/>
      <c r="F160" s="245"/>
      <c r="G160" s="246"/>
      <c r="H160" s="146"/>
      <c r="I160" s="247"/>
      <c r="J160" s="146"/>
      <c r="K160" s="146"/>
      <c r="L160" s="146"/>
      <c r="M160" s="248"/>
      <c r="N160" s="248"/>
      <c r="O160" s="249"/>
      <c r="P160" s="250"/>
      <c r="Q160" s="251"/>
      <c r="R160" s="146"/>
      <c r="S160" s="146"/>
      <c r="T160" s="146"/>
      <c r="U160" s="138"/>
      <c r="V160" s="215"/>
      <c r="W160" s="138"/>
      <c r="X160" s="138"/>
      <c r="Y160" s="146"/>
      <c r="Z160" s="86"/>
      <c r="AA160" s="86"/>
      <c r="AB160" s="245"/>
      <c r="AC160" s="86"/>
      <c r="AD160" s="19"/>
      <c r="AE160" s="19"/>
      <c r="AF160" s="19"/>
    </row>
    <row r="161" spans="1:32" ht="15.75" customHeight="1">
      <c r="A161" s="14"/>
      <c r="B161" s="244"/>
      <c r="C161" s="86"/>
      <c r="D161" s="86"/>
      <c r="E161" s="86"/>
      <c r="F161" s="245"/>
      <c r="G161" s="246"/>
      <c r="H161" s="146"/>
      <c r="I161" s="247"/>
      <c r="J161" s="146"/>
      <c r="K161" s="146"/>
      <c r="L161" s="146"/>
      <c r="M161" s="248"/>
      <c r="N161" s="248"/>
      <c r="O161" s="249"/>
      <c r="P161" s="250"/>
      <c r="Q161" s="251"/>
      <c r="R161" s="146"/>
      <c r="S161" s="146"/>
      <c r="T161" s="146"/>
      <c r="U161" s="138"/>
      <c r="V161" s="215"/>
      <c r="W161" s="138"/>
      <c r="X161" s="138"/>
      <c r="Y161" s="146"/>
      <c r="Z161" s="86"/>
      <c r="AA161" s="86"/>
      <c r="AB161" s="245"/>
      <c r="AC161" s="86"/>
      <c r="AD161" s="19"/>
      <c r="AE161" s="19"/>
      <c r="AF161" s="19"/>
    </row>
    <row r="162" spans="1:32" ht="15.75" customHeight="1">
      <c r="A162" s="14"/>
      <c r="B162" s="244"/>
      <c r="C162" s="86"/>
      <c r="D162" s="86"/>
      <c r="E162" s="86"/>
      <c r="F162" s="245"/>
      <c r="G162" s="246"/>
      <c r="H162" s="146"/>
      <c r="I162" s="247"/>
      <c r="J162" s="146"/>
      <c r="K162" s="146"/>
      <c r="L162" s="146"/>
      <c r="M162" s="248"/>
      <c r="N162" s="248"/>
      <c r="O162" s="249"/>
      <c r="P162" s="250"/>
      <c r="Q162" s="251"/>
      <c r="R162" s="146"/>
      <c r="S162" s="146"/>
      <c r="T162" s="146"/>
      <c r="U162" s="138"/>
      <c r="V162" s="215"/>
      <c r="W162" s="138"/>
      <c r="X162" s="138"/>
      <c r="Y162" s="146"/>
      <c r="Z162" s="86"/>
      <c r="AA162" s="86"/>
      <c r="AB162" s="245"/>
      <c r="AC162" s="86"/>
      <c r="AD162" s="19"/>
      <c r="AE162" s="19"/>
      <c r="AF162" s="19"/>
    </row>
    <row r="163" spans="1:32" ht="15.75" customHeight="1">
      <c r="A163" s="14"/>
      <c r="B163" s="244"/>
      <c r="C163" s="86"/>
      <c r="D163" s="86"/>
      <c r="E163" s="86"/>
      <c r="F163" s="245"/>
      <c r="G163" s="246"/>
      <c r="H163" s="146"/>
      <c r="I163" s="247"/>
      <c r="J163" s="146"/>
      <c r="K163" s="146"/>
      <c r="L163" s="146"/>
      <c r="M163" s="248"/>
      <c r="N163" s="248"/>
      <c r="O163" s="249"/>
      <c r="P163" s="250"/>
      <c r="Q163" s="251"/>
      <c r="R163" s="146"/>
      <c r="S163" s="146"/>
      <c r="T163" s="146"/>
      <c r="U163" s="138"/>
      <c r="V163" s="215"/>
      <c r="W163" s="138"/>
      <c r="X163" s="138"/>
      <c r="Y163" s="146"/>
      <c r="Z163" s="86"/>
      <c r="AA163" s="86"/>
      <c r="AB163" s="245"/>
      <c r="AC163" s="86"/>
      <c r="AD163" s="19"/>
      <c r="AE163" s="19"/>
      <c r="AF163" s="19"/>
    </row>
    <row r="164" spans="1:32" ht="15.75" customHeight="1">
      <c r="A164" s="14"/>
      <c r="B164" s="244"/>
      <c r="C164" s="86"/>
      <c r="D164" s="86"/>
      <c r="E164" s="86"/>
      <c r="F164" s="245"/>
      <c r="G164" s="246"/>
      <c r="H164" s="146"/>
      <c r="I164" s="247"/>
      <c r="J164" s="146"/>
      <c r="K164" s="146"/>
      <c r="L164" s="146"/>
      <c r="M164" s="248"/>
      <c r="N164" s="248"/>
      <c r="O164" s="249"/>
      <c r="P164" s="250"/>
      <c r="Q164" s="251"/>
      <c r="R164" s="146"/>
      <c r="S164" s="146"/>
      <c r="T164" s="146"/>
      <c r="U164" s="138"/>
      <c r="V164" s="215"/>
      <c r="W164" s="138"/>
      <c r="X164" s="138"/>
      <c r="Y164" s="146"/>
      <c r="Z164" s="86"/>
      <c r="AA164" s="86"/>
      <c r="AB164" s="245"/>
      <c r="AC164" s="86"/>
      <c r="AD164" s="19"/>
      <c r="AE164" s="19"/>
      <c r="AF164" s="19"/>
    </row>
    <row r="165" spans="1:32" ht="15.75" customHeight="1">
      <c r="A165" s="14"/>
      <c r="B165" s="244"/>
      <c r="C165" s="86"/>
      <c r="D165" s="86"/>
      <c r="E165" s="86"/>
      <c r="F165" s="245"/>
      <c r="G165" s="246"/>
      <c r="H165" s="146"/>
      <c r="I165" s="247"/>
      <c r="J165" s="146"/>
      <c r="K165" s="146"/>
      <c r="L165" s="146"/>
      <c r="M165" s="248"/>
      <c r="N165" s="248"/>
      <c r="O165" s="249"/>
      <c r="P165" s="250"/>
      <c r="Q165" s="251"/>
      <c r="R165" s="146"/>
      <c r="S165" s="146"/>
      <c r="T165" s="146"/>
      <c r="U165" s="138"/>
      <c r="V165" s="215"/>
      <c r="W165" s="138"/>
      <c r="X165" s="138"/>
      <c r="Y165" s="146"/>
      <c r="Z165" s="86"/>
      <c r="AA165" s="86"/>
      <c r="AB165" s="245"/>
      <c r="AC165" s="86"/>
      <c r="AD165" s="19"/>
      <c r="AE165" s="19"/>
      <c r="AF165" s="19"/>
    </row>
    <row r="166" spans="1:32" ht="15.75" customHeight="1">
      <c r="A166" s="14"/>
      <c r="B166" s="244"/>
      <c r="C166" s="86"/>
      <c r="D166" s="86"/>
      <c r="E166" s="86"/>
      <c r="F166" s="245"/>
      <c r="G166" s="246"/>
      <c r="H166" s="146"/>
      <c r="I166" s="247"/>
      <c r="J166" s="146"/>
      <c r="K166" s="146"/>
      <c r="L166" s="146"/>
      <c r="M166" s="248"/>
      <c r="N166" s="248"/>
      <c r="O166" s="249"/>
      <c r="P166" s="250"/>
      <c r="Q166" s="251"/>
      <c r="R166" s="146"/>
      <c r="S166" s="146"/>
      <c r="T166" s="146"/>
      <c r="U166" s="138"/>
      <c r="V166" s="215"/>
      <c r="W166" s="138"/>
      <c r="X166" s="138"/>
      <c r="Y166" s="146"/>
      <c r="Z166" s="86"/>
      <c r="AA166" s="86"/>
      <c r="AB166" s="245"/>
      <c r="AC166" s="86"/>
      <c r="AD166" s="19"/>
      <c r="AE166" s="19"/>
      <c r="AF166" s="19"/>
    </row>
    <row r="167" spans="1:32" ht="15.75" customHeight="1">
      <c r="A167" s="14"/>
      <c r="B167" s="244"/>
      <c r="C167" s="86"/>
      <c r="D167" s="86"/>
      <c r="E167" s="86"/>
      <c r="F167" s="245"/>
      <c r="G167" s="246"/>
      <c r="H167" s="146"/>
      <c r="I167" s="247"/>
      <c r="J167" s="146"/>
      <c r="K167" s="146"/>
      <c r="L167" s="146"/>
      <c r="M167" s="248"/>
      <c r="N167" s="248"/>
      <c r="O167" s="249"/>
      <c r="P167" s="250"/>
      <c r="Q167" s="251"/>
      <c r="R167" s="146"/>
      <c r="S167" s="146"/>
      <c r="T167" s="146"/>
      <c r="U167" s="138"/>
      <c r="V167" s="215"/>
      <c r="W167" s="138"/>
      <c r="X167" s="138"/>
      <c r="Y167" s="146"/>
      <c r="Z167" s="86"/>
      <c r="AA167" s="86"/>
      <c r="AB167" s="245"/>
      <c r="AC167" s="86"/>
      <c r="AD167" s="19"/>
      <c r="AE167" s="19"/>
      <c r="AF167" s="19"/>
    </row>
    <row r="168" spans="1:32" ht="15.75" customHeight="1">
      <c r="A168" s="14"/>
      <c r="B168" s="244"/>
      <c r="C168" s="86"/>
      <c r="D168" s="86"/>
      <c r="E168" s="86"/>
      <c r="F168" s="245"/>
      <c r="G168" s="246"/>
      <c r="H168" s="146"/>
      <c r="I168" s="247"/>
      <c r="J168" s="146"/>
      <c r="K168" s="146"/>
      <c r="L168" s="146"/>
      <c r="M168" s="248"/>
      <c r="N168" s="248"/>
      <c r="O168" s="249"/>
      <c r="P168" s="250"/>
      <c r="Q168" s="251"/>
      <c r="R168" s="146"/>
      <c r="S168" s="146"/>
      <c r="T168" s="146"/>
      <c r="U168" s="138"/>
      <c r="V168" s="215"/>
      <c r="W168" s="138"/>
      <c r="X168" s="138"/>
      <c r="Y168" s="146"/>
      <c r="Z168" s="86"/>
      <c r="AA168" s="86"/>
      <c r="AB168" s="245"/>
      <c r="AC168" s="86"/>
      <c r="AD168" s="19"/>
      <c r="AE168" s="19"/>
      <c r="AF168" s="19"/>
    </row>
    <row r="169" spans="1:32" ht="15.75" customHeight="1">
      <c r="A169" s="14"/>
      <c r="B169" s="244"/>
      <c r="C169" s="86"/>
      <c r="D169" s="86"/>
      <c r="E169" s="86"/>
      <c r="F169" s="245"/>
      <c r="G169" s="246"/>
      <c r="H169" s="146"/>
      <c r="I169" s="247"/>
      <c r="J169" s="146"/>
      <c r="K169" s="146"/>
      <c r="L169" s="146"/>
      <c r="M169" s="248"/>
      <c r="N169" s="248"/>
      <c r="O169" s="249"/>
      <c r="P169" s="250"/>
      <c r="Q169" s="251"/>
      <c r="R169" s="146"/>
      <c r="S169" s="146"/>
      <c r="T169" s="146"/>
      <c r="U169" s="138"/>
      <c r="V169" s="215"/>
      <c r="W169" s="138"/>
      <c r="X169" s="138"/>
      <c r="Y169" s="146"/>
      <c r="Z169" s="86"/>
      <c r="AA169" s="86"/>
      <c r="AB169" s="245"/>
      <c r="AC169" s="86"/>
      <c r="AD169" s="19"/>
      <c r="AE169" s="19"/>
      <c r="AF169" s="19"/>
    </row>
    <row r="170" spans="1:32" ht="15.75" customHeight="1">
      <c r="A170" s="14"/>
      <c r="B170" s="244"/>
      <c r="C170" s="86"/>
      <c r="D170" s="86"/>
      <c r="E170" s="86"/>
      <c r="F170" s="245"/>
      <c r="G170" s="246"/>
      <c r="H170" s="146"/>
      <c r="I170" s="247"/>
      <c r="J170" s="146"/>
      <c r="K170" s="146"/>
      <c r="L170" s="146"/>
      <c r="M170" s="248"/>
      <c r="N170" s="248"/>
      <c r="O170" s="249"/>
      <c r="P170" s="250"/>
      <c r="Q170" s="251"/>
      <c r="R170" s="146"/>
      <c r="S170" s="146"/>
      <c r="T170" s="146"/>
      <c r="U170" s="138"/>
      <c r="V170" s="215"/>
      <c r="W170" s="138"/>
      <c r="X170" s="138"/>
      <c r="Y170" s="146"/>
      <c r="Z170" s="86"/>
      <c r="AA170" s="86"/>
      <c r="AB170" s="245"/>
      <c r="AC170" s="86"/>
      <c r="AD170" s="19"/>
      <c r="AE170" s="19"/>
      <c r="AF170" s="19"/>
    </row>
    <row r="171" spans="1:32" ht="15.75" customHeight="1">
      <c r="A171" s="14"/>
      <c r="B171" s="244"/>
      <c r="C171" s="86"/>
      <c r="D171" s="86"/>
      <c r="E171" s="86"/>
      <c r="F171" s="245"/>
      <c r="G171" s="246"/>
      <c r="H171" s="146"/>
      <c r="I171" s="247"/>
      <c r="J171" s="146"/>
      <c r="K171" s="146"/>
      <c r="L171" s="146"/>
      <c r="M171" s="248"/>
      <c r="N171" s="248"/>
      <c r="O171" s="249"/>
      <c r="P171" s="250"/>
      <c r="Q171" s="251"/>
      <c r="R171" s="146"/>
      <c r="S171" s="146"/>
      <c r="T171" s="146"/>
      <c r="U171" s="138"/>
      <c r="V171" s="215"/>
      <c r="W171" s="138"/>
      <c r="X171" s="138"/>
      <c r="Y171" s="146"/>
      <c r="Z171" s="86"/>
      <c r="AA171" s="86"/>
      <c r="AB171" s="245"/>
      <c r="AC171" s="86"/>
      <c r="AD171" s="19"/>
      <c r="AE171" s="19"/>
      <c r="AF171" s="19"/>
    </row>
    <row r="172" spans="1:32" ht="15.75" customHeight="1">
      <c r="A172" s="14"/>
      <c r="B172" s="244"/>
      <c r="C172" s="86"/>
      <c r="D172" s="86"/>
      <c r="E172" s="86"/>
      <c r="F172" s="245"/>
      <c r="G172" s="246"/>
      <c r="H172" s="146"/>
      <c r="I172" s="247"/>
      <c r="J172" s="146"/>
      <c r="K172" s="146"/>
      <c r="L172" s="146"/>
      <c r="M172" s="248"/>
      <c r="N172" s="248"/>
      <c r="O172" s="249"/>
      <c r="P172" s="250"/>
      <c r="Q172" s="251"/>
      <c r="R172" s="146"/>
      <c r="S172" s="146"/>
      <c r="T172" s="146"/>
      <c r="U172" s="138"/>
      <c r="V172" s="215"/>
      <c r="W172" s="138"/>
      <c r="X172" s="138"/>
      <c r="Y172" s="146"/>
      <c r="Z172" s="86"/>
      <c r="AA172" s="86"/>
      <c r="AB172" s="245"/>
      <c r="AC172" s="86"/>
      <c r="AD172" s="19"/>
      <c r="AE172" s="19"/>
      <c r="AF172" s="19"/>
    </row>
    <row r="173" spans="1:32" ht="15.75" customHeight="1">
      <c r="A173" s="14"/>
      <c r="B173" s="244"/>
      <c r="C173" s="86"/>
      <c r="D173" s="86"/>
      <c r="E173" s="86"/>
      <c r="F173" s="245"/>
      <c r="G173" s="246"/>
      <c r="H173" s="146"/>
      <c r="I173" s="247"/>
      <c r="J173" s="146"/>
      <c r="K173" s="146"/>
      <c r="L173" s="146"/>
      <c r="M173" s="248"/>
      <c r="N173" s="248"/>
      <c r="O173" s="249"/>
      <c r="P173" s="250"/>
      <c r="Q173" s="251"/>
      <c r="R173" s="146"/>
      <c r="S173" s="146"/>
      <c r="T173" s="146"/>
      <c r="U173" s="138"/>
      <c r="V173" s="215"/>
      <c r="W173" s="138"/>
      <c r="X173" s="138"/>
      <c r="Y173" s="146"/>
      <c r="Z173" s="86"/>
      <c r="AA173" s="86"/>
      <c r="AB173" s="245"/>
      <c r="AC173" s="86"/>
      <c r="AD173" s="19"/>
      <c r="AE173" s="19"/>
      <c r="AF173" s="19"/>
    </row>
    <row r="174" spans="1:32" ht="15.75" customHeight="1">
      <c r="A174" s="14"/>
      <c r="B174" s="244"/>
      <c r="C174" s="86"/>
      <c r="D174" s="86"/>
      <c r="E174" s="86"/>
      <c r="F174" s="245"/>
      <c r="G174" s="246"/>
      <c r="H174" s="146"/>
      <c r="I174" s="247"/>
      <c r="J174" s="146"/>
      <c r="K174" s="146"/>
      <c r="L174" s="146"/>
      <c r="M174" s="248"/>
      <c r="N174" s="248"/>
      <c r="O174" s="249"/>
      <c r="P174" s="250"/>
      <c r="Q174" s="251"/>
      <c r="R174" s="146"/>
      <c r="S174" s="146"/>
      <c r="T174" s="146"/>
      <c r="U174" s="138"/>
      <c r="V174" s="215"/>
      <c r="W174" s="138"/>
      <c r="X174" s="138"/>
      <c r="Y174" s="146"/>
      <c r="Z174" s="86"/>
      <c r="AA174" s="86"/>
      <c r="AB174" s="245"/>
      <c r="AC174" s="86"/>
      <c r="AD174" s="19"/>
      <c r="AE174" s="19"/>
      <c r="AF174" s="19"/>
    </row>
    <row r="175" spans="1:32" ht="15.75" customHeight="1">
      <c r="A175" s="14"/>
      <c r="B175" s="244"/>
      <c r="C175" s="86"/>
      <c r="D175" s="86"/>
      <c r="E175" s="86"/>
      <c r="F175" s="245"/>
      <c r="G175" s="246"/>
      <c r="H175" s="146"/>
      <c r="I175" s="247"/>
      <c r="J175" s="146"/>
      <c r="K175" s="146"/>
      <c r="L175" s="146"/>
      <c r="M175" s="248"/>
      <c r="N175" s="248"/>
      <c r="O175" s="249"/>
      <c r="P175" s="250"/>
      <c r="Q175" s="251"/>
      <c r="R175" s="146"/>
      <c r="S175" s="146"/>
      <c r="T175" s="146"/>
      <c r="U175" s="138"/>
      <c r="V175" s="215"/>
      <c r="W175" s="138"/>
      <c r="X175" s="138"/>
      <c r="Y175" s="146"/>
      <c r="Z175" s="86"/>
      <c r="AA175" s="86"/>
      <c r="AB175" s="245"/>
      <c r="AC175" s="86"/>
      <c r="AD175" s="19"/>
      <c r="AE175" s="19"/>
      <c r="AF175" s="19"/>
    </row>
    <row r="176" spans="1:32" ht="15.75" customHeight="1">
      <c r="A176" s="14"/>
      <c r="B176" s="244"/>
      <c r="C176" s="86"/>
      <c r="D176" s="86"/>
      <c r="E176" s="86"/>
      <c r="F176" s="245"/>
      <c r="G176" s="246"/>
      <c r="H176" s="146"/>
      <c r="I176" s="247"/>
      <c r="J176" s="146"/>
      <c r="K176" s="146"/>
      <c r="L176" s="146"/>
      <c r="M176" s="248"/>
      <c r="N176" s="248"/>
      <c r="O176" s="249"/>
      <c r="P176" s="250"/>
      <c r="Q176" s="251"/>
      <c r="R176" s="146"/>
      <c r="S176" s="146"/>
      <c r="T176" s="146"/>
      <c r="U176" s="138"/>
      <c r="V176" s="215"/>
      <c r="W176" s="138"/>
      <c r="X176" s="138"/>
      <c r="Y176" s="146"/>
      <c r="Z176" s="86"/>
      <c r="AA176" s="86"/>
      <c r="AB176" s="245"/>
      <c r="AC176" s="86"/>
      <c r="AD176" s="19"/>
      <c r="AE176" s="19"/>
      <c r="AF176" s="19"/>
    </row>
    <row r="177" spans="1:32" ht="15.75" customHeight="1">
      <c r="A177" s="14"/>
      <c r="B177" s="244"/>
      <c r="C177" s="86"/>
      <c r="D177" s="86"/>
      <c r="E177" s="86"/>
      <c r="F177" s="245"/>
      <c r="G177" s="246"/>
      <c r="H177" s="146"/>
      <c r="I177" s="247"/>
      <c r="J177" s="146"/>
      <c r="K177" s="146"/>
      <c r="L177" s="146"/>
      <c r="M177" s="248"/>
      <c r="N177" s="248"/>
      <c r="O177" s="249"/>
      <c r="P177" s="250"/>
      <c r="Q177" s="251"/>
      <c r="R177" s="146"/>
      <c r="S177" s="146"/>
      <c r="T177" s="146"/>
      <c r="U177" s="138"/>
      <c r="V177" s="215"/>
      <c r="W177" s="138"/>
      <c r="X177" s="138"/>
      <c r="Y177" s="146"/>
      <c r="Z177" s="86"/>
      <c r="AA177" s="86"/>
      <c r="AB177" s="245"/>
      <c r="AC177" s="86"/>
      <c r="AD177" s="19"/>
      <c r="AE177" s="19"/>
      <c r="AF177" s="19"/>
    </row>
    <row r="178" spans="1:32" ht="15.75" customHeight="1">
      <c r="A178" s="14"/>
      <c r="B178" s="244"/>
      <c r="C178" s="86"/>
      <c r="D178" s="86"/>
      <c r="E178" s="86"/>
      <c r="F178" s="245"/>
      <c r="G178" s="246"/>
      <c r="H178" s="146"/>
      <c r="I178" s="247"/>
      <c r="J178" s="146"/>
      <c r="K178" s="146"/>
      <c r="L178" s="146"/>
      <c r="M178" s="248"/>
      <c r="N178" s="248"/>
      <c r="O178" s="249"/>
      <c r="P178" s="250"/>
      <c r="Q178" s="251"/>
      <c r="R178" s="146"/>
      <c r="S178" s="146"/>
      <c r="T178" s="146"/>
      <c r="U178" s="138"/>
      <c r="V178" s="215"/>
      <c r="W178" s="138"/>
      <c r="X178" s="138"/>
      <c r="Y178" s="146"/>
      <c r="Z178" s="86"/>
      <c r="AA178" s="86"/>
      <c r="AB178" s="245"/>
      <c r="AC178" s="86"/>
      <c r="AD178" s="19"/>
      <c r="AE178" s="19"/>
      <c r="AF178" s="19"/>
    </row>
    <row r="179" spans="1:32" ht="15.75" customHeight="1">
      <c r="A179" s="14"/>
      <c r="B179" s="244"/>
      <c r="C179" s="86"/>
      <c r="D179" s="86"/>
      <c r="E179" s="86"/>
      <c r="F179" s="245"/>
      <c r="G179" s="246"/>
      <c r="H179" s="146"/>
      <c r="I179" s="247"/>
      <c r="J179" s="146"/>
      <c r="K179" s="146"/>
      <c r="L179" s="146"/>
      <c r="M179" s="248"/>
      <c r="N179" s="248"/>
      <c r="O179" s="249"/>
      <c r="P179" s="250"/>
      <c r="Q179" s="251"/>
      <c r="R179" s="146"/>
      <c r="S179" s="146"/>
      <c r="T179" s="146"/>
      <c r="U179" s="138"/>
      <c r="V179" s="215"/>
      <c r="W179" s="138"/>
      <c r="X179" s="138"/>
      <c r="Y179" s="146"/>
      <c r="Z179" s="86"/>
      <c r="AA179" s="86"/>
      <c r="AB179" s="245"/>
      <c r="AC179" s="86"/>
      <c r="AD179" s="19"/>
      <c r="AE179" s="19"/>
      <c r="AF179" s="19"/>
    </row>
    <row r="180" spans="1:32" ht="15.75" customHeight="1">
      <c r="A180" s="14"/>
      <c r="B180" s="244"/>
      <c r="C180" s="86"/>
      <c r="D180" s="86"/>
      <c r="E180" s="86"/>
      <c r="F180" s="245"/>
      <c r="G180" s="246"/>
      <c r="H180" s="146"/>
      <c r="I180" s="247"/>
      <c r="J180" s="146"/>
      <c r="K180" s="146"/>
      <c r="L180" s="146"/>
      <c r="M180" s="248"/>
      <c r="N180" s="248"/>
      <c r="O180" s="249"/>
      <c r="P180" s="250"/>
      <c r="Q180" s="251"/>
      <c r="R180" s="146"/>
      <c r="S180" s="146"/>
      <c r="T180" s="146"/>
      <c r="U180" s="138"/>
      <c r="V180" s="215"/>
      <c r="W180" s="138"/>
      <c r="X180" s="138"/>
      <c r="Y180" s="146"/>
      <c r="Z180" s="86"/>
      <c r="AA180" s="86"/>
      <c r="AB180" s="245"/>
      <c r="AC180" s="86"/>
      <c r="AD180" s="19"/>
      <c r="AE180" s="19"/>
      <c r="AF180" s="19"/>
    </row>
    <row r="181" spans="1:32" ht="15.75" customHeight="1">
      <c r="A181" s="14"/>
      <c r="B181" s="244"/>
      <c r="C181" s="86"/>
      <c r="D181" s="86"/>
      <c r="E181" s="86"/>
      <c r="F181" s="245"/>
      <c r="G181" s="246"/>
      <c r="H181" s="146"/>
      <c r="I181" s="247"/>
      <c r="J181" s="146"/>
      <c r="K181" s="146"/>
      <c r="L181" s="146"/>
      <c r="M181" s="248"/>
      <c r="N181" s="248"/>
      <c r="O181" s="249"/>
      <c r="P181" s="250"/>
      <c r="Q181" s="251"/>
      <c r="R181" s="146"/>
      <c r="S181" s="146"/>
      <c r="T181" s="146"/>
      <c r="U181" s="138"/>
      <c r="V181" s="215"/>
      <c r="W181" s="138"/>
      <c r="X181" s="138"/>
      <c r="Y181" s="146"/>
      <c r="Z181" s="86"/>
      <c r="AA181" s="86"/>
      <c r="AB181" s="245"/>
      <c r="AC181" s="86"/>
      <c r="AD181" s="19"/>
      <c r="AE181" s="19"/>
      <c r="AF181" s="19"/>
    </row>
    <row r="182" spans="1:32" ht="15.75" customHeight="1">
      <c r="A182" s="14"/>
      <c r="B182" s="244"/>
      <c r="C182" s="86"/>
      <c r="D182" s="86"/>
      <c r="E182" s="86"/>
      <c r="F182" s="245"/>
      <c r="G182" s="246"/>
      <c r="H182" s="146"/>
      <c r="I182" s="247"/>
      <c r="J182" s="146"/>
      <c r="K182" s="146"/>
      <c r="L182" s="146"/>
      <c r="M182" s="248"/>
      <c r="N182" s="248"/>
      <c r="O182" s="249"/>
      <c r="P182" s="250"/>
      <c r="Q182" s="251"/>
      <c r="R182" s="146"/>
      <c r="S182" s="146"/>
      <c r="T182" s="146"/>
      <c r="U182" s="138"/>
      <c r="V182" s="215"/>
      <c r="W182" s="138"/>
      <c r="X182" s="138"/>
      <c r="Y182" s="146"/>
      <c r="Z182" s="86"/>
      <c r="AA182" s="86"/>
      <c r="AB182" s="245"/>
      <c r="AC182" s="86"/>
      <c r="AD182" s="19"/>
      <c r="AE182" s="19"/>
      <c r="AF182" s="19"/>
    </row>
    <row r="183" spans="1:32" ht="15.75" customHeight="1">
      <c r="A183" s="14"/>
      <c r="B183" s="244"/>
      <c r="C183" s="86"/>
      <c r="D183" s="86"/>
      <c r="E183" s="86"/>
      <c r="F183" s="245"/>
      <c r="G183" s="246"/>
      <c r="H183" s="146"/>
      <c r="I183" s="247"/>
      <c r="J183" s="146"/>
      <c r="K183" s="146"/>
      <c r="L183" s="146"/>
      <c r="M183" s="248"/>
      <c r="N183" s="248"/>
      <c r="O183" s="249"/>
      <c r="P183" s="250"/>
      <c r="Q183" s="251"/>
      <c r="R183" s="146"/>
      <c r="S183" s="146"/>
      <c r="T183" s="146"/>
      <c r="U183" s="138"/>
      <c r="V183" s="215"/>
      <c r="W183" s="138"/>
      <c r="X183" s="138"/>
      <c r="Y183" s="146"/>
      <c r="Z183" s="86"/>
      <c r="AA183" s="86"/>
      <c r="AB183" s="245"/>
      <c r="AC183" s="86"/>
      <c r="AD183" s="19"/>
      <c r="AE183" s="19"/>
      <c r="AF183" s="19"/>
    </row>
    <row r="184" spans="1:32" ht="15.75" customHeight="1">
      <c r="A184" s="14"/>
      <c r="B184" s="244"/>
      <c r="C184" s="86"/>
      <c r="D184" s="86"/>
      <c r="E184" s="86"/>
      <c r="F184" s="245"/>
      <c r="G184" s="246"/>
      <c r="H184" s="146"/>
      <c r="I184" s="247"/>
      <c r="J184" s="146"/>
      <c r="K184" s="146"/>
      <c r="L184" s="146"/>
      <c r="M184" s="248"/>
      <c r="N184" s="248"/>
      <c r="O184" s="249"/>
      <c r="P184" s="250"/>
      <c r="Q184" s="251"/>
      <c r="R184" s="146"/>
      <c r="S184" s="146"/>
      <c r="T184" s="146"/>
      <c r="U184" s="138"/>
      <c r="V184" s="215"/>
      <c r="W184" s="138"/>
      <c r="X184" s="138"/>
      <c r="Y184" s="146"/>
      <c r="Z184" s="86"/>
      <c r="AA184" s="86"/>
      <c r="AB184" s="245"/>
      <c r="AC184" s="86"/>
      <c r="AD184" s="19"/>
      <c r="AE184" s="19"/>
      <c r="AF184" s="19"/>
    </row>
    <row r="185" spans="1:32" ht="15.75" customHeight="1">
      <c r="A185" s="14"/>
      <c r="B185" s="244"/>
      <c r="C185" s="86"/>
      <c r="D185" s="86"/>
      <c r="E185" s="86"/>
      <c r="F185" s="245"/>
      <c r="G185" s="246"/>
      <c r="H185" s="146"/>
      <c r="I185" s="247"/>
      <c r="J185" s="146"/>
      <c r="K185" s="146"/>
      <c r="L185" s="146"/>
      <c r="M185" s="248"/>
      <c r="N185" s="248"/>
      <c r="O185" s="249"/>
      <c r="P185" s="250"/>
      <c r="Q185" s="251"/>
      <c r="R185" s="146"/>
      <c r="S185" s="146"/>
      <c r="T185" s="146"/>
      <c r="U185" s="138"/>
      <c r="V185" s="215"/>
      <c r="W185" s="138"/>
      <c r="X185" s="138"/>
      <c r="Y185" s="146"/>
      <c r="Z185" s="86"/>
      <c r="AA185" s="86"/>
      <c r="AB185" s="245"/>
      <c r="AC185" s="86"/>
      <c r="AD185" s="19"/>
      <c r="AE185" s="19"/>
      <c r="AF185" s="19"/>
    </row>
    <row r="186" spans="1:32" ht="15.75" customHeight="1">
      <c r="A186" s="14"/>
      <c r="B186" s="244"/>
      <c r="C186" s="86"/>
      <c r="D186" s="86"/>
      <c r="E186" s="86"/>
      <c r="F186" s="245"/>
      <c r="G186" s="246"/>
      <c r="H186" s="146"/>
      <c r="I186" s="247"/>
      <c r="J186" s="146"/>
      <c r="K186" s="146"/>
      <c r="L186" s="146"/>
      <c r="M186" s="248"/>
      <c r="N186" s="248"/>
      <c r="O186" s="249"/>
      <c r="P186" s="250"/>
      <c r="Q186" s="251"/>
      <c r="R186" s="146"/>
      <c r="S186" s="146"/>
      <c r="T186" s="146"/>
      <c r="U186" s="138"/>
      <c r="V186" s="215"/>
      <c r="W186" s="138"/>
      <c r="X186" s="138"/>
      <c r="Y186" s="146"/>
      <c r="Z186" s="86"/>
      <c r="AA186" s="86"/>
      <c r="AB186" s="245"/>
      <c r="AC186" s="86"/>
      <c r="AD186" s="19"/>
      <c r="AE186" s="19"/>
      <c r="AF186" s="19"/>
    </row>
    <row r="187" spans="1:32" ht="15.75" customHeight="1">
      <c r="A187" s="14"/>
      <c r="B187" s="244"/>
      <c r="C187" s="86"/>
      <c r="D187" s="86"/>
      <c r="E187" s="86"/>
      <c r="F187" s="245"/>
      <c r="G187" s="246"/>
      <c r="H187" s="146"/>
      <c r="I187" s="247"/>
      <c r="J187" s="146"/>
      <c r="K187" s="146"/>
      <c r="L187" s="146"/>
      <c r="M187" s="248"/>
      <c r="N187" s="248"/>
      <c r="O187" s="249"/>
      <c r="P187" s="250"/>
      <c r="Q187" s="251"/>
      <c r="R187" s="146"/>
      <c r="S187" s="146"/>
      <c r="T187" s="146"/>
      <c r="U187" s="138"/>
      <c r="V187" s="215"/>
      <c r="W187" s="138"/>
      <c r="X187" s="138"/>
      <c r="Y187" s="146"/>
      <c r="Z187" s="86"/>
      <c r="AA187" s="86"/>
      <c r="AB187" s="245"/>
      <c r="AC187" s="86"/>
      <c r="AD187" s="19"/>
      <c r="AE187" s="19"/>
      <c r="AF187" s="19"/>
    </row>
    <row r="188" spans="1:32" ht="15.75" customHeight="1">
      <c r="A188" s="14"/>
      <c r="B188" s="244"/>
      <c r="C188" s="86"/>
      <c r="D188" s="86"/>
      <c r="E188" s="86"/>
      <c r="F188" s="245"/>
      <c r="G188" s="246"/>
      <c r="H188" s="146"/>
      <c r="I188" s="247"/>
      <c r="J188" s="146"/>
      <c r="K188" s="146"/>
      <c r="L188" s="146"/>
      <c r="M188" s="248"/>
      <c r="N188" s="248"/>
      <c r="O188" s="249"/>
      <c r="P188" s="250"/>
      <c r="Q188" s="251"/>
      <c r="R188" s="146"/>
      <c r="S188" s="146"/>
      <c r="T188" s="146"/>
      <c r="U188" s="138"/>
      <c r="V188" s="215"/>
      <c r="W188" s="138"/>
      <c r="X188" s="138"/>
      <c r="Y188" s="146"/>
      <c r="Z188" s="86"/>
      <c r="AA188" s="86"/>
      <c r="AB188" s="245"/>
      <c r="AC188" s="86"/>
      <c r="AD188" s="19"/>
      <c r="AE188" s="19"/>
      <c r="AF188" s="19"/>
    </row>
    <row r="189" spans="1:32" ht="15.75" customHeight="1">
      <c r="A189" s="14"/>
      <c r="B189" s="244"/>
      <c r="C189" s="86"/>
      <c r="D189" s="86"/>
      <c r="E189" s="86"/>
      <c r="F189" s="245"/>
      <c r="G189" s="246"/>
      <c r="H189" s="146"/>
      <c r="I189" s="247"/>
      <c r="J189" s="146"/>
      <c r="K189" s="146"/>
      <c r="L189" s="146"/>
      <c r="M189" s="248"/>
      <c r="N189" s="248"/>
      <c r="O189" s="249"/>
      <c r="P189" s="250"/>
      <c r="Q189" s="251"/>
      <c r="R189" s="146"/>
      <c r="S189" s="146"/>
      <c r="T189" s="146"/>
      <c r="U189" s="138"/>
      <c r="V189" s="215"/>
      <c r="W189" s="138"/>
      <c r="X189" s="138"/>
      <c r="Y189" s="146"/>
      <c r="Z189" s="86"/>
      <c r="AA189" s="86"/>
      <c r="AB189" s="245"/>
      <c r="AC189" s="86"/>
      <c r="AD189" s="19"/>
      <c r="AE189" s="19"/>
      <c r="AF189" s="19"/>
    </row>
    <row r="190" spans="1:32" ht="15.75" customHeight="1">
      <c r="A190" s="14"/>
      <c r="B190" s="244"/>
      <c r="C190" s="86"/>
      <c r="D190" s="86"/>
      <c r="E190" s="86"/>
      <c r="F190" s="245"/>
      <c r="G190" s="246"/>
      <c r="H190" s="146"/>
      <c r="I190" s="247"/>
      <c r="J190" s="146"/>
      <c r="K190" s="146"/>
      <c r="L190" s="146"/>
      <c r="M190" s="248"/>
      <c r="N190" s="248"/>
      <c r="O190" s="249"/>
      <c r="P190" s="250"/>
      <c r="Q190" s="251"/>
      <c r="R190" s="146"/>
      <c r="S190" s="146"/>
      <c r="T190" s="146"/>
      <c r="U190" s="138"/>
      <c r="V190" s="215"/>
      <c r="W190" s="138"/>
      <c r="X190" s="138"/>
      <c r="Y190" s="146"/>
      <c r="Z190" s="86"/>
      <c r="AA190" s="86"/>
      <c r="AB190" s="245"/>
      <c r="AC190" s="86"/>
      <c r="AD190" s="19"/>
      <c r="AE190" s="19"/>
      <c r="AF190" s="19"/>
    </row>
    <row r="191" spans="1:32" ht="15.75" customHeight="1">
      <c r="A191" s="14"/>
      <c r="B191" s="244"/>
      <c r="C191" s="86"/>
      <c r="D191" s="86"/>
      <c r="E191" s="86"/>
      <c r="F191" s="245"/>
      <c r="G191" s="246"/>
      <c r="H191" s="146"/>
      <c r="I191" s="247"/>
      <c r="J191" s="146"/>
      <c r="K191" s="146"/>
      <c r="L191" s="146"/>
      <c r="M191" s="248"/>
      <c r="N191" s="248"/>
      <c r="O191" s="249"/>
      <c r="P191" s="250"/>
      <c r="Q191" s="251"/>
      <c r="R191" s="146"/>
      <c r="S191" s="146"/>
      <c r="T191" s="146"/>
      <c r="U191" s="138"/>
      <c r="V191" s="215"/>
      <c r="W191" s="138"/>
      <c r="X191" s="138"/>
      <c r="Y191" s="146"/>
      <c r="Z191" s="86"/>
      <c r="AA191" s="86"/>
      <c r="AB191" s="245"/>
      <c r="AC191" s="86"/>
      <c r="AD191" s="19"/>
      <c r="AE191" s="19"/>
      <c r="AF191" s="19"/>
    </row>
    <row r="192" spans="1:32" ht="15.75" customHeight="1">
      <c r="A192" s="14"/>
      <c r="B192" s="244"/>
      <c r="C192" s="86"/>
      <c r="D192" s="86"/>
      <c r="E192" s="86"/>
      <c r="F192" s="245"/>
      <c r="G192" s="246"/>
      <c r="H192" s="146"/>
      <c r="I192" s="247"/>
      <c r="J192" s="146"/>
      <c r="K192" s="146"/>
      <c r="L192" s="146"/>
      <c r="M192" s="248"/>
      <c r="N192" s="248"/>
      <c r="O192" s="249"/>
      <c r="P192" s="250"/>
      <c r="Q192" s="251"/>
      <c r="R192" s="146"/>
      <c r="S192" s="146"/>
      <c r="T192" s="146"/>
      <c r="U192" s="138"/>
      <c r="V192" s="215"/>
      <c r="W192" s="138"/>
      <c r="X192" s="138"/>
      <c r="Y192" s="146"/>
      <c r="Z192" s="86"/>
      <c r="AA192" s="86"/>
      <c r="AB192" s="245"/>
      <c r="AC192" s="86"/>
      <c r="AD192" s="19"/>
      <c r="AE192" s="19"/>
      <c r="AF192" s="19"/>
    </row>
    <row r="193" spans="1:32" ht="15.75" customHeight="1">
      <c r="A193" s="14"/>
      <c r="B193" s="244"/>
      <c r="C193" s="86"/>
      <c r="D193" s="86"/>
      <c r="E193" s="86"/>
      <c r="F193" s="245"/>
      <c r="G193" s="246"/>
      <c r="H193" s="146"/>
      <c r="I193" s="247"/>
      <c r="J193" s="146"/>
      <c r="K193" s="146"/>
      <c r="L193" s="146"/>
      <c r="M193" s="248"/>
      <c r="N193" s="248"/>
      <c r="O193" s="249"/>
      <c r="P193" s="250"/>
      <c r="Q193" s="251"/>
      <c r="R193" s="146"/>
      <c r="S193" s="146"/>
      <c r="T193" s="146"/>
      <c r="U193" s="138"/>
      <c r="V193" s="215"/>
      <c r="W193" s="138"/>
      <c r="X193" s="138"/>
      <c r="Y193" s="146"/>
      <c r="Z193" s="86"/>
      <c r="AA193" s="86"/>
      <c r="AB193" s="245"/>
      <c r="AC193" s="86"/>
      <c r="AD193" s="19"/>
      <c r="AE193" s="19"/>
      <c r="AF193" s="19"/>
    </row>
    <row r="194" spans="1:32" ht="15.75" customHeight="1">
      <c r="A194" s="14"/>
      <c r="B194" s="244"/>
      <c r="C194" s="86"/>
      <c r="D194" s="86"/>
      <c r="E194" s="86"/>
      <c r="F194" s="245"/>
      <c r="G194" s="246"/>
      <c r="H194" s="146"/>
      <c r="I194" s="247"/>
      <c r="J194" s="146"/>
      <c r="K194" s="146"/>
      <c r="L194" s="146"/>
      <c r="M194" s="248"/>
      <c r="N194" s="248"/>
      <c r="O194" s="249"/>
      <c r="P194" s="250"/>
      <c r="Q194" s="251"/>
      <c r="R194" s="146"/>
      <c r="S194" s="146"/>
      <c r="T194" s="146"/>
      <c r="U194" s="138"/>
      <c r="V194" s="215"/>
      <c r="W194" s="138"/>
      <c r="X194" s="138"/>
      <c r="Y194" s="146"/>
      <c r="Z194" s="86"/>
      <c r="AA194" s="86"/>
      <c r="AB194" s="245"/>
      <c r="AC194" s="86"/>
      <c r="AD194" s="19"/>
      <c r="AE194" s="19"/>
      <c r="AF194" s="19"/>
    </row>
    <row r="195" spans="1:32" ht="15.75" customHeight="1">
      <c r="A195" s="14"/>
      <c r="B195" s="244"/>
      <c r="C195" s="86"/>
      <c r="D195" s="86"/>
      <c r="E195" s="86"/>
      <c r="F195" s="245"/>
      <c r="G195" s="246"/>
      <c r="H195" s="146"/>
      <c r="I195" s="247"/>
      <c r="J195" s="146"/>
      <c r="K195" s="146"/>
      <c r="L195" s="146"/>
      <c r="M195" s="248"/>
      <c r="N195" s="248"/>
      <c r="O195" s="249"/>
      <c r="P195" s="250"/>
      <c r="Q195" s="251"/>
      <c r="R195" s="146"/>
      <c r="S195" s="146"/>
      <c r="T195" s="146"/>
      <c r="U195" s="138"/>
      <c r="V195" s="215"/>
      <c r="W195" s="138"/>
      <c r="X195" s="138"/>
      <c r="Y195" s="146"/>
      <c r="Z195" s="86"/>
      <c r="AA195" s="86"/>
      <c r="AB195" s="245"/>
      <c r="AC195" s="86"/>
      <c r="AD195" s="19"/>
      <c r="AE195" s="19"/>
      <c r="AF195" s="19"/>
    </row>
    <row r="196" spans="1:32" ht="15.75" customHeight="1">
      <c r="A196" s="14"/>
      <c r="B196" s="244"/>
      <c r="C196" s="86"/>
      <c r="D196" s="86"/>
      <c r="E196" s="86"/>
      <c r="F196" s="245"/>
      <c r="G196" s="246"/>
      <c r="H196" s="146"/>
      <c r="I196" s="247"/>
      <c r="J196" s="146"/>
      <c r="K196" s="146"/>
      <c r="L196" s="146"/>
      <c r="M196" s="248"/>
      <c r="N196" s="248"/>
      <c r="O196" s="249"/>
      <c r="P196" s="250"/>
      <c r="Q196" s="251"/>
      <c r="R196" s="146"/>
      <c r="S196" s="146"/>
      <c r="T196" s="146"/>
      <c r="U196" s="138"/>
      <c r="V196" s="215"/>
      <c r="W196" s="138"/>
      <c r="X196" s="138"/>
      <c r="Y196" s="146"/>
      <c r="Z196" s="86"/>
      <c r="AA196" s="86"/>
      <c r="AB196" s="245"/>
      <c r="AC196" s="86"/>
      <c r="AD196" s="19"/>
      <c r="AE196" s="19"/>
      <c r="AF196" s="19"/>
    </row>
    <row r="197" spans="1:32" ht="15.75" customHeight="1">
      <c r="A197" s="14"/>
      <c r="B197" s="244"/>
      <c r="C197" s="86"/>
      <c r="D197" s="86"/>
      <c r="E197" s="86"/>
      <c r="F197" s="245"/>
      <c r="G197" s="246"/>
      <c r="H197" s="146"/>
      <c r="I197" s="247"/>
      <c r="J197" s="146"/>
      <c r="K197" s="146"/>
      <c r="L197" s="146"/>
      <c r="M197" s="248"/>
      <c r="N197" s="248"/>
      <c r="O197" s="249"/>
      <c r="P197" s="250"/>
      <c r="Q197" s="251"/>
      <c r="R197" s="146"/>
      <c r="S197" s="146"/>
      <c r="T197" s="146"/>
      <c r="U197" s="138"/>
      <c r="V197" s="215"/>
      <c r="W197" s="138"/>
      <c r="X197" s="138"/>
      <c r="Y197" s="146"/>
      <c r="Z197" s="86"/>
      <c r="AA197" s="86"/>
      <c r="AB197" s="245"/>
      <c r="AC197" s="86"/>
      <c r="AD197" s="19"/>
      <c r="AE197" s="19"/>
      <c r="AF197" s="19"/>
    </row>
    <row r="198" spans="1:32" ht="15.75" customHeight="1">
      <c r="A198" s="14"/>
      <c r="B198" s="244"/>
      <c r="C198" s="86"/>
      <c r="D198" s="86"/>
      <c r="E198" s="86"/>
      <c r="F198" s="245"/>
      <c r="G198" s="246"/>
      <c r="H198" s="146"/>
      <c r="I198" s="247"/>
      <c r="J198" s="146"/>
      <c r="K198" s="146"/>
      <c r="L198" s="146"/>
      <c r="M198" s="248"/>
      <c r="N198" s="248"/>
      <c r="O198" s="249"/>
      <c r="P198" s="250"/>
      <c r="Q198" s="251"/>
      <c r="R198" s="146"/>
      <c r="S198" s="146"/>
      <c r="T198" s="146"/>
      <c r="U198" s="138"/>
      <c r="V198" s="215"/>
      <c r="W198" s="138"/>
      <c r="X198" s="138"/>
      <c r="Y198" s="146"/>
      <c r="Z198" s="86"/>
      <c r="AA198" s="86"/>
      <c r="AB198" s="245"/>
      <c r="AC198" s="86"/>
      <c r="AD198" s="19"/>
      <c r="AE198" s="19"/>
      <c r="AF198" s="19"/>
    </row>
    <row r="199" spans="1:32" ht="15.75" customHeight="1">
      <c r="A199" s="14"/>
      <c r="B199" s="244"/>
      <c r="C199" s="86"/>
      <c r="D199" s="86"/>
      <c r="E199" s="86"/>
      <c r="F199" s="245"/>
      <c r="G199" s="246"/>
      <c r="H199" s="146"/>
      <c r="I199" s="247"/>
      <c r="J199" s="146"/>
      <c r="K199" s="146"/>
      <c r="L199" s="146"/>
      <c r="M199" s="248"/>
      <c r="N199" s="248"/>
      <c r="O199" s="249"/>
      <c r="P199" s="250"/>
      <c r="Q199" s="251"/>
      <c r="R199" s="146"/>
      <c r="S199" s="146"/>
      <c r="T199" s="146"/>
      <c r="U199" s="138"/>
      <c r="V199" s="215"/>
      <c r="W199" s="138"/>
      <c r="X199" s="138"/>
      <c r="Y199" s="146"/>
      <c r="Z199" s="86"/>
      <c r="AA199" s="86"/>
      <c r="AB199" s="245"/>
      <c r="AC199" s="86"/>
      <c r="AD199" s="19"/>
      <c r="AE199" s="19"/>
      <c r="AF199" s="19"/>
    </row>
    <row r="200" spans="1:32" ht="15.75" customHeight="1">
      <c r="A200" s="14"/>
      <c r="B200" s="244"/>
      <c r="C200" s="86"/>
      <c r="D200" s="86"/>
      <c r="E200" s="86"/>
      <c r="F200" s="245"/>
      <c r="G200" s="246"/>
      <c r="H200" s="146"/>
      <c r="I200" s="247"/>
      <c r="J200" s="146"/>
      <c r="K200" s="146"/>
      <c r="L200" s="146"/>
      <c r="M200" s="248"/>
      <c r="N200" s="248"/>
      <c r="O200" s="249"/>
      <c r="P200" s="250"/>
      <c r="Q200" s="251"/>
      <c r="R200" s="146"/>
      <c r="S200" s="146"/>
      <c r="T200" s="146"/>
      <c r="U200" s="138"/>
      <c r="V200" s="215"/>
      <c r="W200" s="138"/>
      <c r="X200" s="138"/>
      <c r="Y200" s="146"/>
      <c r="Z200" s="86"/>
      <c r="AA200" s="86"/>
      <c r="AB200" s="245"/>
      <c r="AC200" s="86"/>
      <c r="AD200" s="19"/>
      <c r="AE200" s="19"/>
      <c r="AF200" s="19"/>
    </row>
    <row r="201" spans="1:32" ht="15.75" customHeight="1">
      <c r="A201" s="14"/>
      <c r="B201" s="244"/>
      <c r="C201" s="86"/>
      <c r="D201" s="86"/>
      <c r="E201" s="86"/>
      <c r="F201" s="245"/>
      <c r="G201" s="246"/>
      <c r="H201" s="146"/>
      <c r="I201" s="247"/>
      <c r="J201" s="146"/>
      <c r="K201" s="146"/>
      <c r="L201" s="146"/>
      <c r="M201" s="248"/>
      <c r="N201" s="248"/>
      <c r="O201" s="249"/>
      <c r="P201" s="250"/>
      <c r="Q201" s="251"/>
      <c r="R201" s="146"/>
      <c r="S201" s="146"/>
      <c r="T201" s="146"/>
      <c r="U201" s="138"/>
      <c r="V201" s="215"/>
      <c r="W201" s="138"/>
      <c r="X201" s="138"/>
      <c r="Y201" s="146"/>
      <c r="Z201" s="86"/>
      <c r="AA201" s="86"/>
      <c r="AB201" s="245"/>
      <c r="AC201" s="86"/>
      <c r="AD201" s="19"/>
      <c r="AE201" s="19"/>
      <c r="AF201" s="19"/>
    </row>
    <row r="202" spans="1:32" ht="15.75" customHeight="1">
      <c r="A202" s="14"/>
      <c r="B202" s="244"/>
      <c r="C202" s="86"/>
      <c r="D202" s="86"/>
      <c r="E202" s="86"/>
      <c r="F202" s="245"/>
      <c r="G202" s="246"/>
      <c r="H202" s="146"/>
      <c r="I202" s="247"/>
      <c r="J202" s="146"/>
      <c r="K202" s="146"/>
      <c r="L202" s="146"/>
      <c r="M202" s="248"/>
      <c r="N202" s="248"/>
      <c r="O202" s="249"/>
      <c r="P202" s="250"/>
      <c r="Q202" s="251"/>
      <c r="R202" s="146"/>
      <c r="S202" s="146"/>
      <c r="T202" s="146"/>
      <c r="U202" s="138"/>
      <c r="V202" s="215"/>
      <c r="W202" s="138"/>
      <c r="X202" s="138"/>
      <c r="Y202" s="146"/>
      <c r="Z202" s="86"/>
      <c r="AA202" s="86"/>
      <c r="AB202" s="245"/>
      <c r="AC202" s="86"/>
      <c r="AD202" s="19"/>
      <c r="AE202" s="19"/>
      <c r="AF202" s="19"/>
    </row>
    <row r="203" spans="1:32" ht="15.75" customHeight="1">
      <c r="A203" s="14"/>
      <c r="B203" s="244"/>
      <c r="C203" s="86"/>
      <c r="D203" s="86"/>
      <c r="E203" s="86"/>
      <c r="F203" s="245"/>
      <c r="G203" s="246"/>
      <c r="H203" s="146"/>
      <c r="I203" s="247"/>
      <c r="J203" s="146"/>
      <c r="K203" s="146"/>
      <c r="L203" s="146"/>
      <c r="M203" s="248"/>
      <c r="N203" s="248"/>
      <c r="O203" s="249"/>
      <c r="P203" s="250"/>
      <c r="Q203" s="251"/>
      <c r="R203" s="146"/>
      <c r="S203" s="146"/>
      <c r="T203" s="146"/>
      <c r="U203" s="138"/>
      <c r="V203" s="215"/>
      <c r="W203" s="138"/>
      <c r="X203" s="138"/>
      <c r="Y203" s="146"/>
      <c r="Z203" s="86"/>
      <c r="AA203" s="86"/>
      <c r="AB203" s="245"/>
      <c r="AC203" s="86"/>
      <c r="AD203" s="19"/>
      <c r="AE203" s="19"/>
      <c r="AF203" s="19"/>
    </row>
    <row r="204" spans="1:32" ht="15.75" customHeight="1">
      <c r="A204" s="14"/>
      <c r="B204" s="244"/>
      <c r="C204" s="86"/>
      <c r="D204" s="86"/>
      <c r="E204" s="86"/>
      <c r="F204" s="245"/>
      <c r="G204" s="246"/>
      <c r="H204" s="146"/>
      <c r="I204" s="247"/>
      <c r="J204" s="146"/>
      <c r="K204" s="146"/>
      <c r="L204" s="146"/>
      <c r="M204" s="248"/>
      <c r="N204" s="248"/>
      <c r="O204" s="249"/>
      <c r="P204" s="250"/>
      <c r="Q204" s="251"/>
      <c r="R204" s="146"/>
      <c r="S204" s="146"/>
      <c r="T204" s="146"/>
      <c r="U204" s="138"/>
      <c r="V204" s="215"/>
      <c r="W204" s="138"/>
      <c r="X204" s="138"/>
      <c r="Y204" s="146"/>
      <c r="Z204" s="86"/>
      <c r="AA204" s="86"/>
      <c r="AB204" s="245"/>
      <c r="AC204" s="86"/>
      <c r="AD204" s="19"/>
      <c r="AE204" s="19"/>
      <c r="AF204" s="19"/>
    </row>
    <row r="205" spans="1:32" ht="15.75" customHeight="1">
      <c r="A205" s="14"/>
      <c r="B205" s="244"/>
      <c r="C205" s="86"/>
      <c r="D205" s="86"/>
      <c r="E205" s="86"/>
      <c r="F205" s="245"/>
      <c r="G205" s="246"/>
      <c r="H205" s="146"/>
      <c r="I205" s="247"/>
      <c r="J205" s="146"/>
      <c r="K205" s="146"/>
      <c r="L205" s="146"/>
      <c r="M205" s="248"/>
      <c r="N205" s="248"/>
      <c r="O205" s="249"/>
      <c r="P205" s="250"/>
      <c r="Q205" s="251"/>
      <c r="R205" s="146"/>
      <c r="S205" s="146"/>
      <c r="T205" s="146"/>
      <c r="U205" s="138"/>
      <c r="V205" s="215"/>
      <c r="W205" s="138"/>
      <c r="X205" s="138"/>
      <c r="Y205" s="146"/>
      <c r="Z205" s="86"/>
      <c r="AA205" s="86"/>
      <c r="AB205" s="245"/>
      <c r="AC205" s="86"/>
      <c r="AD205" s="19"/>
      <c r="AE205" s="19"/>
      <c r="AF205" s="19"/>
    </row>
    <row r="206" spans="1:32" ht="15.75" customHeight="1">
      <c r="A206" s="14"/>
      <c r="B206" s="244"/>
      <c r="C206" s="86"/>
      <c r="D206" s="86"/>
      <c r="E206" s="86"/>
      <c r="F206" s="245"/>
      <c r="G206" s="246"/>
      <c r="H206" s="146"/>
      <c r="I206" s="247"/>
      <c r="J206" s="146"/>
      <c r="K206" s="146"/>
      <c r="L206" s="146"/>
      <c r="M206" s="248"/>
      <c r="N206" s="248"/>
      <c r="O206" s="249"/>
      <c r="P206" s="250"/>
      <c r="Q206" s="251"/>
      <c r="R206" s="146"/>
      <c r="S206" s="146"/>
      <c r="T206" s="146"/>
      <c r="U206" s="138"/>
      <c r="V206" s="215"/>
      <c r="W206" s="138"/>
      <c r="X206" s="138"/>
      <c r="Y206" s="146"/>
      <c r="Z206" s="86"/>
      <c r="AA206" s="86"/>
      <c r="AB206" s="245"/>
      <c r="AC206" s="86"/>
      <c r="AD206" s="19"/>
      <c r="AE206" s="19"/>
      <c r="AF206" s="19"/>
    </row>
    <row r="207" spans="1:32" ht="15.75" customHeight="1">
      <c r="A207" s="14"/>
      <c r="B207" s="244"/>
      <c r="C207" s="86"/>
      <c r="D207" s="86"/>
      <c r="E207" s="86"/>
      <c r="F207" s="245"/>
      <c r="G207" s="246"/>
      <c r="H207" s="146"/>
      <c r="I207" s="247"/>
      <c r="J207" s="146"/>
      <c r="K207" s="146"/>
      <c r="L207" s="146"/>
      <c r="M207" s="248"/>
      <c r="N207" s="248"/>
      <c r="O207" s="249"/>
      <c r="P207" s="250"/>
      <c r="Q207" s="251"/>
      <c r="R207" s="146"/>
      <c r="S207" s="146"/>
      <c r="T207" s="146"/>
      <c r="U207" s="138"/>
      <c r="V207" s="215"/>
      <c r="W207" s="138"/>
      <c r="X207" s="138"/>
      <c r="Y207" s="146"/>
      <c r="Z207" s="86"/>
      <c r="AA207" s="86"/>
      <c r="AB207" s="245"/>
      <c r="AC207" s="86"/>
      <c r="AD207" s="19"/>
      <c r="AE207" s="19"/>
      <c r="AF207" s="19"/>
    </row>
    <row r="208" spans="1:32" ht="15.75" customHeight="1">
      <c r="A208" s="14"/>
      <c r="B208" s="244"/>
      <c r="C208" s="86"/>
      <c r="D208" s="86"/>
      <c r="E208" s="86"/>
      <c r="F208" s="245"/>
      <c r="G208" s="246"/>
      <c r="H208" s="146"/>
      <c r="I208" s="247"/>
      <c r="J208" s="146"/>
      <c r="K208" s="146"/>
      <c r="L208" s="146"/>
      <c r="M208" s="248"/>
      <c r="N208" s="248"/>
      <c r="O208" s="249"/>
      <c r="P208" s="250"/>
      <c r="Q208" s="251"/>
      <c r="R208" s="146"/>
      <c r="S208" s="146"/>
      <c r="T208" s="146"/>
      <c r="U208" s="138"/>
      <c r="V208" s="215"/>
      <c r="W208" s="138"/>
      <c r="X208" s="138"/>
      <c r="Y208" s="146"/>
      <c r="Z208" s="86"/>
      <c r="AA208" s="86"/>
      <c r="AB208" s="245"/>
      <c r="AC208" s="86"/>
      <c r="AD208" s="19"/>
      <c r="AE208" s="19"/>
      <c r="AF208" s="19"/>
    </row>
    <row r="209" spans="1:32" ht="15.75" customHeight="1">
      <c r="A209" s="14"/>
      <c r="B209" s="244"/>
      <c r="C209" s="86"/>
      <c r="D209" s="86"/>
      <c r="E209" s="86"/>
      <c r="F209" s="245"/>
      <c r="G209" s="246"/>
      <c r="H209" s="146"/>
      <c r="I209" s="247"/>
      <c r="J209" s="146"/>
      <c r="K209" s="146"/>
      <c r="L209" s="146"/>
      <c r="M209" s="248"/>
      <c r="N209" s="248"/>
      <c r="O209" s="249"/>
      <c r="P209" s="250"/>
      <c r="Q209" s="251"/>
      <c r="R209" s="146"/>
      <c r="S209" s="146"/>
      <c r="T209" s="146"/>
      <c r="U209" s="138"/>
      <c r="V209" s="215"/>
      <c r="W209" s="138"/>
      <c r="X209" s="138"/>
      <c r="Y209" s="146"/>
      <c r="Z209" s="86"/>
      <c r="AA209" s="86"/>
      <c r="AB209" s="245"/>
      <c r="AC209" s="86"/>
      <c r="AD209" s="19"/>
      <c r="AE209" s="19"/>
      <c r="AF209" s="19"/>
    </row>
    <row r="210" spans="1:32" ht="15.75" customHeight="1">
      <c r="A210" s="14"/>
      <c r="B210" s="244"/>
      <c r="C210" s="86"/>
      <c r="D210" s="86"/>
      <c r="E210" s="86"/>
      <c r="F210" s="245"/>
      <c r="G210" s="246"/>
      <c r="H210" s="146"/>
      <c r="I210" s="247"/>
      <c r="J210" s="146"/>
      <c r="K210" s="146"/>
      <c r="L210" s="146"/>
      <c r="M210" s="248"/>
      <c r="N210" s="248"/>
      <c r="O210" s="249"/>
      <c r="P210" s="250"/>
      <c r="Q210" s="251"/>
      <c r="R210" s="146"/>
      <c r="S210" s="146"/>
      <c r="T210" s="146"/>
      <c r="U210" s="138"/>
      <c r="V210" s="215"/>
      <c r="W210" s="138"/>
      <c r="X210" s="138"/>
      <c r="Y210" s="146"/>
      <c r="Z210" s="86"/>
      <c r="AA210" s="86"/>
      <c r="AB210" s="245"/>
      <c r="AC210" s="86"/>
      <c r="AD210" s="19"/>
      <c r="AE210" s="19"/>
      <c r="AF210" s="19"/>
    </row>
    <row r="211" spans="1:32" ht="15.75" customHeight="1">
      <c r="A211" s="14"/>
      <c r="B211" s="244"/>
      <c r="C211" s="86"/>
      <c r="D211" s="86"/>
      <c r="E211" s="86"/>
      <c r="F211" s="245"/>
      <c r="G211" s="246"/>
      <c r="H211" s="146"/>
      <c r="I211" s="247"/>
      <c r="J211" s="146"/>
      <c r="K211" s="146"/>
      <c r="L211" s="146"/>
      <c r="M211" s="248"/>
      <c r="N211" s="248"/>
      <c r="O211" s="249"/>
      <c r="P211" s="250"/>
      <c r="Q211" s="251"/>
      <c r="R211" s="146"/>
      <c r="S211" s="146"/>
      <c r="T211" s="146"/>
      <c r="U211" s="138"/>
      <c r="V211" s="215"/>
      <c r="W211" s="138"/>
      <c r="X211" s="138"/>
      <c r="Y211" s="146"/>
      <c r="Z211" s="86"/>
      <c r="AA211" s="86"/>
      <c r="AB211" s="245"/>
      <c r="AC211" s="86"/>
      <c r="AD211" s="19"/>
      <c r="AE211" s="19"/>
      <c r="AF211" s="19"/>
    </row>
    <row r="212" spans="1:32" ht="15.75" customHeight="1">
      <c r="A212" s="14"/>
      <c r="B212" s="244"/>
      <c r="C212" s="86"/>
      <c r="D212" s="86"/>
      <c r="E212" s="86"/>
      <c r="F212" s="245"/>
      <c r="G212" s="246"/>
      <c r="H212" s="146"/>
      <c r="I212" s="247"/>
      <c r="J212" s="146"/>
      <c r="K212" s="146"/>
      <c r="L212" s="146"/>
      <c r="M212" s="248"/>
      <c r="N212" s="248"/>
      <c r="O212" s="249"/>
      <c r="P212" s="250"/>
      <c r="Q212" s="251"/>
      <c r="R212" s="146"/>
      <c r="S212" s="146"/>
      <c r="T212" s="146"/>
      <c r="U212" s="138"/>
      <c r="V212" s="215"/>
      <c r="W212" s="138"/>
      <c r="X212" s="138"/>
      <c r="Y212" s="146"/>
      <c r="Z212" s="86"/>
      <c r="AA212" s="86"/>
      <c r="AB212" s="245"/>
      <c r="AC212" s="86"/>
      <c r="AD212" s="19"/>
      <c r="AE212" s="19"/>
      <c r="AF212" s="19"/>
    </row>
    <row r="213" spans="1:32" ht="15.75" customHeight="1">
      <c r="A213" s="14"/>
      <c r="B213" s="244"/>
      <c r="C213" s="86"/>
      <c r="D213" s="86"/>
      <c r="E213" s="86"/>
      <c r="F213" s="245"/>
      <c r="G213" s="246"/>
      <c r="H213" s="146"/>
      <c r="I213" s="247"/>
      <c r="J213" s="146"/>
      <c r="K213" s="146"/>
      <c r="L213" s="146"/>
      <c r="M213" s="248"/>
      <c r="N213" s="248"/>
      <c r="O213" s="249"/>
      <c r="P213" s="250"/>
      <c r="Q213" s="251"/>
      <c r="R213" s="146"/>
      <c r="S213" s="146"/>
      <c r="T213" s="146"/>
      <c r="U213" s="138"/>
      <c r="V213" s="215"/>
      <c r="W213" s="138"/>
      <c r="X213" s="138"/>
      <c r="Y213" s="146"/>
      <c r="Z213" s="86"/>
      <c r="AA213" s="86"/>
      <c r="AB213" s="245"/>
      <c r="AC213" s="86"/>
      <c r="AD213" s="19"/>
      <c r="AE213" s="19"/>
      <c r="AF213" s="19"/>
    </row>
    <row r="214" spans="1:32" ht="15.75" customHeight="1">
      <c r="A214" s="14"/>
      <c r="B214" s="244"/>
      <c r="C214" s="86"/>
      <c r="D214" s="86"/>
      <c r="E214" s="86"/>
      <c r="F214" s="245"/>
      <c r="G214" s="246"/>
      <c r="H214" s="146"/>
      <c r="I214" s="247"/>
      <c r="J214" s="146"/>
      <c r="K214" s="146"/>
      <c r="L214" s="146"/>
      <c r="M214" s="248"/>
      <c r="N214" s="248"/>
      <c r="O214" s="249"/>
      <c r="P214" s="250"/>
      <c r="Q214" s="251"/>
      <c r="R214" s="146"/>
      <c r="S214" s="146"/>
      <c r="T214" s="146"/>
      <c r="U214" s="138"/>
      <c r="V214" s="215"/>
      <c r="W214" s="138"/>
      <c r="X214" s="138"/>
      <c r="Y214" s="146"/>
      <c r="Z214" s="86"/>
      <c r="AA214" s="86"/>
      <c r="AB214" s="245"/>
      <c r="AC214" s="86"/>
      <c r="AD214" s="19"/>
      <c r="AE214" s="19"/>
      <c r="AF214" s="19"/>
    </row>
    <row r="215" spans="1:32" ht="15.75" customHeight="1">
      <c r="A215" s="14"/>
      <c r="B215" s="244"/>
      <c r="C215" s="86"/>
      <c r="D215" s="86"/>
      <c r="E215" s="86"/>
      <c r="F215" s="245"/>
      <c r="G215" s="246"/>
      <c r="H215" s="146"/>
      <c r="I215" s="247"/>
      <c r="J215" s="146"/>
      <c r="K215" s="146"/>
      <c r="L215" s="146"/>
      <c r="M215" s="248"/>
      <c r="N215" s="248"/>
      <c r="O215" s="249"/>
      <c r="P215" s="250"/>
      <c r="Q215" s="251"/>
      <c r="R215" s="146"/>
      <c r="S215" s="146"/>
      <c r="T215" s="146"/>
      <c r="U215" s="138"/>
      <c r="V215" s="215"/>
      <c r="W215" s="138"/>
      <c r="X215" s="138"/>
      <c r="Y215" s="146"/>
      <c r="Z215" s="86"/>
      <c r="AA215" s="86"/>
      <c r="AB215" s="245"/>
      <c r="AC215" s="86"/>
      <c r="AD215" s="19"/>
      <c r="AE215" s="19"/>
      <c r="AF215" s="19"/>
    </row>
    <row r="216" spans="1:32" ht="15.75" customHeight="1">
      <c r="A216" s="14"/>
      <c r="B216" s="244"/>
      <c r="C216" s="86"/>
      <c r="D216" s="86"/>
      <c r="E216" s="86"/>
      <c r="F216" s="245"/>
      <c r="G216" s="246"/>
      <c r="H216" s="146"/>
      <c r="I216" s="247"/>
      <c r="J216" s="146"/>
      <c r="K216" s="146"/>
      <c r="L216" s="146"/>
      <c r="M216" s="248"/>
      <c r="N216" s="248"/>
      <c r="O216" s="249"/>
      <c r="P216" s="250"/>
      <c r="Q216" s="251"/>
      <c r="R216" s="146"/>
      <c r="S216" s="146"/>
      <c r="T216" s="146"/>
      <c r="U216" s="138"/>
      <c r="V216" s="215"/>
      <c r="W216" s="138"/>
      <c r="X216" s="138"/>
      <c r="Y216" s="146"/>
      <c r="Z216" s="86"/>
      <c r="AA216" s="86"/>
      <c r="AB216" s="245"/>
      <c r="AC216" s="86"/>
      <c r="AD216" s="19"/>
      <c r="AE216" s="19"/>
      <c r="AF216" s="19"/>
    </row>
    <row r="217" spans="1:32" ht="15.75" customHeight="1">
      <c r="A217" s="14"/>
      <c r="B217" s="244"/>
      <c r="C217" s="86"/>
      <c r="D217" s="86"/>
      <c r="E217" s="86"/>
      <c r="F217" s="245"/>
      <c r="G217" s="246"/>
      <c r="H217" s="146"/>
      <c r="I217" s="247"/>
      <c r="J217" s="146"/>
      <c r="K217" s="146"/>
      <c r="L217" s="146"/>
      <c r="M217" s="248"/>
      <c r="N217" s="248"/>
      <c r="O217" s="249"/>
      <c r="P217" s="250"/>
      <c r="Q217" s="251"/>
      <c r="R217" s="146"/>
      <c r="S217" s="146"/>
      <c r="T217" s="146"/>
      <c r="U217" s="138"/>
      <c r="V217" s="215"/>
      <c r="W217" s="138"/>
      <c r="X217" s="138"/>
      <c r="Y217" s="146"/>
      <c r="Z217" s="86"/>
      <c r="AA217" s="86"/>
      <c r="AB217" s="245"/>
      <c r="AC217" s="86"/>
      <c r="AD217" s="19"/>
      <c r="AE217" s="19"/>
      <c r="AF217" s="19"/>
    </row>
    <row r="218" spans="1:32" ht="15.75" customHeight="1">
      <c r="A218" s="14"/>
      <c r="B218" s="244"/>
      <c r="C218" s="86"/>
      <c r="D218" s="86"/>
      <c r="E218" s="86"/>
      <c r="F218" s="245"/>
      <c r="G218" s="246"/>
      <c r="H218" s="146"/>
      <c r="I218" s="247"/>
      <c r="J218" s="146"/>
      <c r="K218" s="146"/>
      <c r="L218" s="146"/>
      <c r="M218" s="248"/>
      <c r="N218" s="248"/>
      <c r="O218" s="249"/>
      <c r="P218" s="250"/>
      <c r="Q218" s="251"/>
      <c r="R218" s="146"/>
      <c r="S218" s="146"/>
      <c r="T218" s="146"/>
      <c r="U218" s="138"/>
      <c r="V218" s="215"/>
      <c r="W218" s="138"/>
      <c r="X218" s="138"/>
      <c r="Y218" s="146"/>
      <c r="Z218" s="86"/>
      <c r="AA218" s="86"/>
      <c r="AB218" s="245"/>
      <c r="AC218" s="86"/>
      <c r="AD218" s="19"/>
      <c r="AE218" s="19"/>
      <c r="AF218" s="19"/>
    </row>
    <row r="219" spans="1:32" ht="15.75" customHeight="1">
      <c r="A219" s="14"/>
      <c r="B219" s="244"/>
      <c r="C219" s="86"/>
      <c r="D219" s="86"/>
      <c r="E219" s="86"/>
      <c r="F219" s="245"/>
      <c r="G219" s="246"/>
      <c r="H219" s="146"/>
      <c r="I219" s="247"/>
      <c r="J219" s="146"/>
      <c r="K219" s="146"/>
      <c r="L219" s="146"/>
      <c r="M219" s="248"/>
      <c r="N219" s="248"/>
      <c r="O219" s="249"/>
      <c r="P219" s="250"/>
      <c r="Q219" s="251"/>
      <c r="R219" s="146"/>
      <c r="S219" s="146"/>
      <c r="T219" s="146"/>
      <c r="U219" s="138"/>
      <c r="V219" s="215"/>
      <c r="W219" s="138"/>
      <c r="X219" s="138"/>
      <c r="Y219" s="146"/>
      <c r="Z219" s="86"/>
      <c r="AA219" s="86"/>
      <c r="AB219" s="245"/>
      <c r="AC219" s="86"/>
      <c r="AD219" s="19"/>
      <c r="AE219" s="19"/>
      <c r="AF219" s="19"/>
    </row>
    <row r="220" spans="1:32" ht="15.75" customHeight="1">
      <c r="A220" s="14"/>
      <c r="B220" s="244"/>
      <c r="C220" s="86"/>
      <c r="D220" s="86"/>
      <c r="E220" s="86"/>
      <c r="F220" s="245"/>
      <c r="G220" s="246"/>
      <c r="H220" s="146"/>
      <c r="I220" s="247"/>
      <c r="J220" s="146"/>
      <c r="K220" s="146"/>
      <c r="L220" s="146"/>
      <c r="M220" s="248"/>
      <c r="N220" s="248"/>
      <c r="O220" s="249"/>
      <c r="P220" s="250"/>
      <c r="Q220" s="251"/>
      <c r="R220" s="146"/>
      <c r="S220" s="146"/>
      <c r="T220" s="146"/>
      <c r="U220" s="138"/>
      <c r="V220" s="215"/>
      <c r="W220" s="138"/>
      <c r="X220" s="138"/>
      <c r="Y220" s="146"/>
      <c r="Z220" s="86"/>
      <c r="AA220" s="86"/>
      <c r="AB220" s="245"/>
      <c r="AC220" s="86"/>
      <c r="AD220" s="19"/>
      <c r="AE220" s="19"/>
      <c r="AF220" s="19"/>
    </row>
    <row r="221" spans="1:32" ht="15.75" customHeight="1">
      <c r="A221" s="14"/>
      <c r="B221" s="244"/>
      <c r="C221" s="86"/>
      <c r="D221" s="86"/>
      <c r="E221" s="86"/>
      <c r="F221" s="245"/>
      <c r="G221" s="246"/>
      <c r="H221" s="146"/>
      <c r="I221" s="247"/>
      <c r="J221" s="146"/>
      <c r="K221" s="146"/>
      <c r="L221" s="146"/>
      <c r="M221" s="248"/>
      <c r="N221" s="248"/>
      <c r="O221" s="249"/>
      <c r="P221" s="250"/>
      <c r="Q221" s="251"/>
      <c r="R221" s="146"/>
      <c r="S221" s="146"/>
      <c r="T221" s="146"/>
      <c r="U221" s="138"/>
      <c r="V221" s="215"/>
      <c r="W221" s="138"/>
      <c r="X221" s="138"/>
      <c r="Y221" s="146"/>
      <c r="Z221" s="86"/>
      <c r="AA221" s="86"/>
      <c r="AB221" s="245"/>
      <c r="AC221" s="86"/>
      <c r="AD221" s="19"/>
      <c r="AE221" s="19"/>
      <c r="AF221" s="19"/>
    </row>
    <row r="222" spans="1:32" ht="15.75" customHeight="1">
      <c r="A222" s="14"/>
      <c r="B222" s="244"/>
      <c r="C222" s="86"/>
      <c r="D222" s="86"/>
      <c r="E222" s="86"/>
      <c r="F222" s="245"/>
      <c r="G222" s="246"/>
      <c r="H222" s="146"/>
      <c r="I222" s="247"/>
      <c r="J222" s="146"/>
      <c r="K222" s="146"/>
      <c r="L222" s="146"/>
      <c r="M222" s="248"/>
      <c r="N222" s="248"/>
      <c r="O222" s="249"/>
      <c r="P222" s="250"/>
      <c r="Q222" s="251"/>
      <c r="R222" s="146"/>
      <c r="S222" s="146"/>
      <c r="T222" s="146"/>
      <c r="U222" s="138"/>
      <c r="V222" s="215"/>
      <c r="W222" s="138"/>
      <c r="X222" s="138"/>
      <c r="Y222" s="146"/>
      <c r="Z222" s="86"/>
      <c r="AA222" s="86"/>
      <c r="AB222" s="245"/>
      <c r="AC222" s="86"/>
      <c r="AD222" s="19"/>
      <c r="AE222" s="19"/>
      <c r="AF222" s="19"/>
    </row>
    <row r="223" spans="1:32" ht="15.75" customHeight="1">
      <c r="A223" s="14"/>
      <c r="B223" s="244"/>
      <c r="C223" s="86"/>
      <c r="D223" s="86"/>
      <c r="E223" s="86"/>
      <c r="F223" s="245"/>
      <c r="G223" s="246"/>
      <c r="H223" s="146"/>
      <c r="I223" s="247"/>
      <c r="J223" s="146"/>
      <c r="K223" s="146"/>
      <c r="L223" s="146"/>
      <c r="M223" s="248"/>
      <c r="N223" s="248"/>
      <c r="O223" s="249"/>
      <c r="P223" s="250"/>
      <c r="Q223" s="251"/>
      <c r="R223" s="146"/>
      <c r="S223" s="146"/>
      <c r="T223" s="146"/>
      <c r="U223" s="138"/>
      <c r="V223" s="215"/>
      <c r="W223" s="138"/>
      <c r="X223" s="138"/>
      <c r="Y223" s="146"/>
      <c r="Z223" s="86"/>
      <c r="AA223" s="86"/>
      <c r="AB223" s="245"/>
      <c r="AC223" s="86"/>
      <c r="AD223" s="19"/>
      <c r="AE223" s="19"/>
      <c r="AF223" s="19"/>
    </row>
    <row r="224" spans="1:32" ht="15.75" customHeight="1">
      <c r="A224" s="14"/>
      <c r="B224" s="244"/>
      <c r="C224" s="86"/>
      <c r="D224" s="86"/>
      <c r="E224" s="86"/>
      <c r="F224" s="245"/>
      <c r="G224" s="246"/>
      <c r="H224" s="146"/>
      <c r="I224" s="247"/>
      <c r="J224" s="146"/>
      <c r="K224" s="146"/>
      <c r="L224" s="146"/>
      <c r="M224" s="248"/>
      <c r="N224" s="248"/>
      <c r="O224" s="249"/>
      <c r="P224" s="250"/>
      <c r="Q224" s="251"/>
      <c r="R224" s="146"/>
      <c r="S224" s="146"/>
      <c r="T224" s="146"/>
      <c r="U224" s="138"/>
      <c r="V224" s="215"/>
      <c r="W224" s="138"/>
      <c r="X224" s="138"/>
      <c r="Y224" s="146"/>
      <c r="Z224" s="86"/>
      <c r="AA224" s="86"/>
      <c r="AB224" s="245"/>
      <c r="AC224" s="86"/>
      <c r="AD224" s="19"/>
      <c r="AE224" s="19"/>
      <c r="AF224" s="19"/>
    </row>
    <row r="225" spans="1:32" ht="15.75" customHeight="1">
      <c r="A225" s="14"/>
      <c r="B225" s="244"/>
      <c r="C225" s="86"/>
      <c r="D225" s="86"/>
      <c r="E225" s="86"/>
      <c r="F225" s="245"/>
      <c r="G225" s="246"/>
      <c r="H225" s="146"/>
      <c r="I225" s="247"/>
      <c r="J225" s="146"/>
      <c r="K225" s="146"/>
      <c r="L225" s="146"/>
      <c r="M225" s="248"/>
      <c r="N225" s="248"/>
      <c r="O225" s="249"/>
      <c r="P225" s="250"/>
      <c r="Q225" s="251"/>
      <c r="R225" s="146"/>
      <c r="S225" s="146"/>
      <c r="T225" s="146"/>
      <c r="U225" s="138"/>
      <c r="V225" s="215"/>
      <c r="W225" s="138"/>
      <c r="X225" s="138"/>
      <c r="Y225" s="146"/>
      <c r="Z225" s="86"/>
      <c r="AA225" s="86"/>
      <c r="AB225" s="245"/>
      <c r="AC225" s="86"/>
      <c r="AD225" s="19"/>
      <c r="AE225" s="19"/>
      <c r="AF225" s="19"/>
    </row>
    <row r="226" spans="1:32" ht="15.75" customHeight="1">
      <c r="A226" s="14"/>
      <c r="B226" s="244"/>
      <c r="C226" s="86"/>
      <c r="D226" s="86"/>
      <c r="E226" s="86"/>
      <c r="F226" s="245"/>
      <c r="G226" s="246"/>
      <c r="H226" s="146"/>
      <c r="I226" s="247"/>
      <c r="J226" s="146"/>
      <c r="K226" s="146"/>
      <c r="L226" s="146"/>
      <c r="M226" s="248"/>
      <c r="N226" s="248"/>
      <c r="O226" s="249"/>
      <c r="P226" s="250"/>
      <c r="Q226" s="251"/>
      <c r="R226" s="146"/>
      <c r="S226" s="146"/>
      <c r="T226" s="146"/>
      <c r="U226" s="138"/>
      <c r="V226" s="215"/>
      <c r="W226" s="138"/>
      <c r="X226" s="138"/>
      <c r="Y226" s="146"/>
      <c r="Z226" s="86"/>
      <c r="AA226" s="86"/>
      <c r="AB226" s="245"/>
      <c r="AC226" s="86"/>
      <c r="AD226" s="19"/>
      <c r="AE226" s="19"/>
      <c r="AF226" s="19"/>
    </row>
    <row r="227" spans="1:32" ht="15.75" customHeight="1">
      <c r="A227" s="14"/>
      <c r="B227" s="244"/>
      <c r="C227" s="86"/>
      <c r="D227" s="86"/>
      <c r="E227" s="86"/>
      <c r="F227" s="245"/>
      <c r="G227" s="246"/>
      <c r="H227" s="146"/>
      <c r="I227" s="247"/>
      <c r="J227" s="146"/>
      <c r="K227" s="146"/>
      <c r="L227" s="146"/>
      <c r="M227" s="248"/>
      <c r="N227" s="248"/>
      <c r="O227" s="249"/>
      <c r="P227" s="250"/>
      <c r="Q227" s="251"/>
      <c r="R227" s="146"/>
      <c r="S227" s="146"/>
      <c r="T227" s="146"/>
      <c r="U227" s="138"/>
      <c r="V227" s="215"/>
      <c r="W227" s="138"/>
      <c r="X227" s="138"/>
      <c r="Y227" s="146"/>
      <c r="Z227" s="86"/>
      <c r="AA227" s="86"/>
      <c r="AB227" s="245"/>
      <c r="AC227" s="86"/>
      <c r="AD227" s="19"/>
      <c r="AE227" s="19"/>
      <c r="AF227" s="19"/>
    </row>
    <row r="228" spans="1:32" ht="15.75" customHeight="1">
      <c r="A228" s="14"/>
      <c r="B228" s="244"/>
      <c r="C228" s="86"/>
      <c r="D228" s="86"/>
      <c r="E228" s="86"/>
      <c r="F228" s="245"/>
      <c r="G228" s="246"/>
      <c r="H228" s="146"/>
      <c r="I228" s="247"/>
      <c r="J228" s="146"/>
      <c r="K228" s="146"/>
      <c r="L228" s="146"/>
      <c r="M228" s="248"/>
      <c r="N228" s="248"/>
      <c r="O228" s="249"/>
      <c r="P228" s="250"/>
      <c r="Q228" s="251"/>
      <c r="R228" s="146"/>
      <c r="S228" s="146"/>
      <c r="T228" s="146"/>
      <c r="U228" s="138"/>
      <c r="V228" s="215"/>
      <c r="W228" s="138"/>
      <c r="X228" s="138"/>
      <c r="Y228" s="146"/>
      <c r="Z228" s="86"/>
      <c r="AA228" s="86"/>
      <c r="AB228" s="245"/>
      <c r="AC228" s="86"/>
      <c r="AD228" s="19"/>
      <c r="AE228" s="19"/>
      <c r="AF228" s="19"/>
    </row>
    <row r="229" spans="1:32" ht="15.75" customHeight="1">
      <c r="A229" s="14"/>
      <c r="B229" s="244"/>
      <c r="C229" s="86"/>
      <c r="D229" s="86"/>
      <c r="E229" s="86"/>
      <c r="F229" s="245"/>
      <c r="G229" s="246"/>
      <c r="H229" s="146"/>
      <c r="I229" s="247"/>
      <c r="J229" s="146"/>
      <c r="K229" s="146"/>
      <c r="L229" s="146"/>
      <c r="M229" s="248"/>
      <c r="N229" s="248"/>
      <c r="O229" s="249"/>
      <c r="P229" s="250"/>
      <c r="Q229" s="251"/>
      <c r="R229" s="146"/>
      <c r="S229" s="146"/>
      <c r="T229" s="146"/>
      <c r="U229" s="138"/>
      <c r="V229" s="215"/>
      <c r="W229" s="138"/>
      <c r="X229" s="138"/>
      <c r="Y229" s="146"/>
      <c r="Z229" s="86"/>
      <c r="AA229" s="86"/>
      <c r="AB229" s="245"/>
      <c r="AC229" s="86"/>
      <c r="AD229" s="19"/>
      <c r="AE229" s="19"/>
      <c r="AF229" s="19"/>
    </row>
    <row r="230" spans="1:32" ht="15.75" customHeight="1">
      <c r="A230" s="14"/>
      <c r="B230" s="244"/>
      <c r="C230" s="86"/>
      <c r="D230" s="86"/>
      <c r="E230" s="86"/>
      <c r="F230" s="245"/>
      <c r="G230" s="246"/>
      <c r="H230" s="146"/>
      <c r="I230" s="247"/>
      <c r="J230" s="146"/>
      <c r="K230" s="146"/>
      <c r="L230" s="146"/>
      <c r="M230" s="248"/>
      <c r="N230" s="248"/>
      <c r="O230" s="249"/>
      <c r="P230" s="250"/>
      <c r="Q230" s="251"/>
      <c r="R230" s="146"/>
      <c r="S230" s="146"/>
      <c r="T230" s="146"/>
      <c r="U230" s="138"/>
      <c r="V230" s="215"/>
      <c r="W230" s="138"/>
      <c r="X230" s="138"/>
      <c r="Y230" s="146"/>
      <c r="Z230" s="86"/>
      <c r="AA230" s="86"/>
      <c r="AB230" s="245"/>
      <c r="AC230" s="86"/>
      <c r="AD230" s="19"/>
      <c r="AE230" s="19"/>
      <c r="AF230" s="19"/>
    </row>
    <row r="231" spans="1:32" ht="15.75" customHeight="1">
      <c r="A231" s="14"/>
      <c r="B231" s="244"/>
      <c r="C231" s="86"/>
      <c r="D231" s="86"/>
      <c r="E231" s="86"/>
      <c r="F231" s="245"/>
      <c r="G231" s="246"/>
      <c r="H231" s="146"/>
      <c r="I231" s="247"/>
      <c r="J231" s="146"/>
      <c r="K231" s="146"/>
      <c r="L231" s="146"/>
      <c r="M231" s="248"/>
      <c r="N231" s="248"/>
      <c r="O231" s="249"/>
      <c r="P231" s="250"/>
      <c r="Q231" s="251"/>
      <c r="R231" s="146"/>
      <c r="S231" s="146"/>
      <c r="T231" s="146"/>
      <c r="U231" s="138"/>
      <c r="V231" s="215"/>
      <c r="W231" s="138"/>
      <c r="X231" s="138"/>
      <c r="Y231" s="146"/>
      <c r="Z231" s="86"/>
      <c r="AA231" s="86"/>
      <c r="AB231" s="245"/>
      <c r="AC231" s="86"/>
      <c r="AD231" s="19"/>
      <c r="AE231" s="19"/>
      <c r="AF231" s="19"/>
    </row>
    <row r="232" spans="1:32" ht="15.75" customHeight="1">
      <c r="A232" s="14"/>
      <c r="B232" s="244"/>
      <c r="C232" s="86"/>
      <c r="D232" s="86"/>
      <c r="E232" s="86"/>
      <c r="F232" s="245"/>
      <c r="G232" s="246"/>
      <c r="H232" s="146"/>
      <c r="I232" s="247"/>
      <c r="J232" s="146"/>
      <c r="K232" s="146"/>
      <c r="L232" s="146"/>
      <c r="M232" s="248"/>
      <c r="N232" s="248"/>
      <c r="O232" s="249"/>
      <c r="P232" s="250"/>
      <c r="Q232" s="251"/>
      <c r="R232" s="146"/>
      <c r="S232" s="146"/>
      <c r="T232" s="146"/>
      <c r="U232" s="138"/>
      <c r="V232" s="215"/>
      <c r="W232" s="138"/>
      <c r="X232" s="138"/>
      <c r="Y232" s="146"/>
      <c r="Z232" s="86"/>
      <c r="AA232" s="86"/>
      <c r="AB232" s="245"/>
      <c r="AC232" s="86"/>
      <c r="AD232" s="19"/>
      <c r="AE232" s="19"/>
      <c r="AF232" s="19"/>
    </row>
    <row r="233" spans="1:32" ht="15.75" customHeight="1">
      <c r="A233" s="14"/>
      <c r="B233" s="244"/>
      <c r="C233" s="86"/>
      <c r="D233" s="86"/>
      <c r="E233" s="86"/>
      <c r="F233" s="245"/>
      <c r="G233" s="246"/>
      <c r="H233" s="146"/>
      <c r="I233" s="247"/>
      <c r="J233" s="146"/>
      <c r="K233" s="146"/>
      <c r="L233" s="146"/>
      <c r="M233" s="248"/>
      <c r="N233" s="248"/>
      <c r="O233" s="249"/>
      <c r="P233" s="250"/>
      <c r="Q233" s="251"/>
      <c r="R233" s="146"/>
      <c r="S233" s="146"/>
      <c r="T233" s="146"/>
      <c r="U233" s="138"/>
      <c r="V233" s="215"/>
      <c r="W233" s="138"/>
      <c r="X233" s="138"/>
      <c r="Y233" s="146"/>
      <c r="Z233" s="86"/>
      <c r="AA233" s="86"/>
      <c r="AB233" s="245"/>
      <c r="AC233" s="86"/>
      <c r="AD233" s="19"/>
      <c r="AE233" s="19"/>
      <c r="AF233" s="19"/>
    </row>
    <row r="234" spans="1:32" ht="15.75" customHeight="1">
      <c r="A234" s="14"/>
      <c r="B234" s="244"/>
      <c r="C234" s="86"/>
      <c r="D234" s="86"/>
      <c r="E234" s="86"/>
      <c r="F234" s="245"/>
      <c r="G234" s="246"/>
      <c r="H234" s="146"/>
      <c r="I234" s="247"/>
      <c r="J234" s="146"/>
      <c r="K234" s="146"/>
      <c r="L234" s="146"/>
      <c r="M234" s="248"/>
      <c r="N234" s="248"/>
      <c r="O234" s="249"/>
      <c r="P234" s="250"/>
      <c r="Q234" s="251"/>
      <c r="R234" s="146"/>
      <c r="S234" s="146"/>
      <c r="T234" s="146"/>
      <c r="U234" s="138"/>
      <c r="V234" s="215"/>
      <c r="W234" s="138"/>
      <c r="X234" s="138"/>
      <c r="Y234" s="146"/>
      <c r="Z234" s="86"/>
      <c r="AA234" s="86"/>
      <c r="AB234" s="245"/>
      <c r="AC234" s="86"/>
      <c r="AD234" s="19"/>
      <c r="AE234" s="19"/>
      <c r="AF234" s="19"/>
    </row>
    <row r="235" spans="1:32" ht="15.75" customHeight="1">
      <c r="A235" s="14"/>
      <c r="B235" s="244"/>
      <c r="C235" s="86"/>
      <c r="D235" s="86"/>
      <c r="E235" s="86"/>
      <c r="F235" s="245"/>
      <c r="G235" s="246"/>
      <c r="H235" s="146"/>
      <c r="I235" s="247"/>
      <c r="J235" s="146"/>
      <c r="K235" s="146"/>
      <c r="L235" s="146"/>
      <c r="M235" s="248"/>
      <c r="N235" s="248"/>
      <c r="O235" s="249"/>
      <c r="P235" s="250"/>
      <c r="Q235" s="251"/>
      <c r="R235" s="146"/>
      <c r="S235" s="146"/>
      <c r="T235" s="146"/>
      <c r="U235" s="138"/>
      <c r="V235" s="215"/>
      <c r="W235" s="138"/>
      <c r="X235" s="138"/>
      <c r="Y235" s="146"/>
      <c r="Z235" s="86"/>
      <c r="AA235" s="86"/>
      <c r="AB235" s="245"/>
      <c r="AC235" s="86"/>
      <c r="AD235" s="19"/>
      <c r="AE235" s="19"/>
      <c r="AF235" s="19"/>
    </row>
    <row r="236" spans="1:32" ht="15.75" customHeight="1">
      <c r="A236" s="14"/>
      <c r="B236" s="244"/>
      <c r="C236" s="86"/>
      <c r="D236" s="86"/>
      <c r="E236" s="86"/>
      <c r="F236" s="245"/>
      <c r="G236" s="246"/>
      <c r="H236" s="146"/>
      <c r="I236" s="247"/>
      <c r="J236" s="146"/>
      <c r="K236" s="146"/>
      <c r="L236" s="146"/>
      <c r="M236" s="248"/>
      <c r="N236" s="248"/>
      <c r="O236" s="249"/>
      <c r="P236" s="250"/>
      <c r="Q236" s="251"/>
      <c r="R236" s="146"/>
      <c r="S236" s="146"/>
      <c r="T236" s="146"/>
      <c r="U236" s="138"/>
      <c r="V236" s="215"/>
      <c r="W236" s="138"/>
      <c r="X236" s="138"/>
      <c r="Y236" s="146"/>
      <c r="Z236" s="86"/>
      <c r="AA236" s="86"/>
      <c r="AB236" s="245"/>
      <c r="AC236" s="86"/>
      <c r="AD236" s="19"/>
      <c r="AE236" s="19"/>
      <c r="AF236" s="19"/>
    </row>
    <row r="237" spans="1:32" ht="15.75" customHeight="1">
      <c r="A237" s="14"/>
      <c r="B237" s="244"/>
      <c r="C237" s="86"/>
      <c r="D237" s="86"/>
      <c r="E237" s="86"/>
      <c r="F237" s="245"/>
      <c r="G237" s="246"/>
      <c r="H237" s="146"/>
      <c r="I237" s="247"/>
      <c r="J237" s="146"/>
      <c r="K237" s="146"/>
      <c r="L237" s="146"/>
      <c r="M237" s="248"/>
      <c r="N237" s="248"/>
      <c r="O237" s="249"/>
      <c r="P237" s="250"/>
      <c r="Q237" s="251"/>
      <c r="R237" s="146"/>
      <c r="S237" s="146"/>
      <c r="T237" s="146"/>
      <c r="U237" s="138"/>
      <c r="V237" s="215"/>
      <c r="W237" s="138"/>
      <c r="X237" s="138"/>
      <c r="Y237" s="146"/>
      <c r="Z237" s="86"/>
      <c r="AA237" s="86"/>
      <c r="AB237" s="245"/>
      <c r="AC237" s="86"/>
      <c r="AD237" s="19"/>
      <c r="AE237" s="19"/>
      <c r="AF237" s="19"/>
    </row>
    <row r="238" spans="1:32" ht="15.75" customHeight="1">
      <c r="A238" s="14"/>
      <c r="B238" s="244"/>
      <c r="C238" s="86"/>
      <c r="D238" s="86"/>
      <c r="E238" s="86"/>
      <c r="F238" s="245"/>
      <c r="G238" s="246"/>
      <c r="H238" s="146"/>
      <c r="I238" s="247"/>
      <c r="J238" s="146"/>
      <c r="K238" s="146"/>
      <c r="L238" s="146"/>
      <c r="M238" s="248"/>
      <c r="N238" s="248"/>
      <c r="O238" s="249"/>
      <c r="P238" s="250"/>
      <c r="Q238" s="251"/>
      <c r="R238" s="146"/>
      <c r="S238" s="146"/>
      <c r="T238" s="146"/>
      <c r="U238" s="138"/>
      <c r="V238" s="215"/>
      <c r="W238" s="138"/>
      <c r="X238" s="138"/>
      <c r="Y238" s="146"/>
      <c r="Z238" s="86"/>
      <c r="AA238" s="86"/>
      <c r="AB238" s="245"/>
      <c r="AC238" s="86"/>
      <c r="AD238" s="19"/>
      <c r="AE238" s="19"/>
      <c r="AF238" s="19"/>
    </row>
    <row r="239" spans="1:32" ht="15.75" customHeight="1">
      <c r="Z239" s="252"/>
      <c r="AA239" s="252"/>
      <c r="AB239" s="253"/>
      <c r="AC239" s="252"/>
    </row>
    <row r="240" spans="1:32" ht="15.75" customHeight="1">
      <c r="Z240" s="252"/>
      <c r="AA240" s="252"/>
      <c r="AB240" s="253"/>
      <c r="AC240" s="252"/>
    </row>
    <row r="241" spans="26:29" ht="15.75" customHeight="1">
      <c r="Z241" s="252"/>
      <c r="AA241" s="252"/>
      <c r="AB241" s="253"/>
      <c r="AC241" s="252"/>
    </row>
    <row r="242" spans="26:29" ht="15.75" customHeight="1">
      <c r="Z242" s="252"/>
      <c r="AA242" s="252"/>
      <c r="AB242" s="253"/>
      <c r="AC242" s="252"/>
    </row>
    <row r="243" spans="26:29" ht="15.75" customHeight="1">
      <c r="Z243" s="252"/>
      <c r="AA243" s="252"/>
      <c r="AB243" s="253"/>
      <c r="AC243" s="252"/>
    </row>
    <row r="244" spans="26:29" ht="15.75" customHeight="1">
      <c r="Z244" s="252"/>
      <c r="AA244" s="252"/>
      <c r="AB244" s="253"/>
      <c r="AC244" s="252"/>
    </row>
    <row r="245" spans="26:29" ht="15.75" customHeight="1">
      <c r="Z245" s="252"/>
      <c r="AA245" s="252"/>
      <c r="AB245" s="253"/>
      <c r="AC245" s="252"/>
    </row>
    <row r="246" spans="26:29" ht="15.75" customHeight="1">
      <c r="Z246" s="252"/>
      <c r="AA246" s="252"/>
      <c r="AB246" s="253"/>
      <c r="AC246" s="252"/>
    </row>
    <row r="247" spans="26:29" ht="15.75" customHeight="1">
      <c r="Z247" s="252"/>
      <c r="AA247" s="252"/>
      <c r="AB247" s="253"/>
      <c r="AC247" s="252"/>
    </row>
    <row r="248" spans="26:29" ht="15.75" customHeight="1">
      <c r="Z248" s="252"/>
      <c r="AA248" s="252"/>
      <c r="AB248" s="253"/>
      <c r="AC248" s="252"/>
    </row>
    <row r="249" spans="26:29" ht="15.75" customHeight="1">
      <c r="Z249" s="252"/>
      <c r="AA249" s="252"/>
      <c r="AB249" s="253"/>
      <c r="AC249" s="252"/>
    </row>
    <row r="250" spans="26:29" ht="15.75" customHeight="1">
      <c r="Z250" s="252"/>
      <c r="AA250" s="252"/>
      <c r="AB250" s="253"/>
      <c r="AC250" s="252"/>
    </row>
    <row r="251" spans="26:29" ht="15.75" customHeight="1">
      <c r="Z251" s="252"/>
      <c r="AA251" s="252"/>
      <c r="AB251" s="253"/>
      <c r="AC251" s="252"/>
    </row>
    <row r="252" spans="26:29" ht="15.75" customHeight="1">
      <c r="Z252" s="252"/>
      <c r="AA252" s="252"/>
      <c r="AB252" s="253"/>
      <c r="AC252" s="252"/>
    </row>
    <row r="253" spans="26:29" ht="15.75" customHeight="1">
      <c r="Z253" s="252"/>
      <c r="AA253" s="252"/>
      <c r="AB253" s="253"/>
      <c r="AC253" s="252"/>
    </row>
    <row r="254" spans="26:29" ht="15.75" customHeight="1">
      <c r="Z254" s="252"/>
      <c r="AA254" s="252"/>
      <c r="AB254" s="253"/>
      <c r="AC254" s="252"/>
    </row>
    <row r="255" spans="26:29" ht="15.75" customHeight="1">
      <c r="Z255" s="252"/>
      <c r="AA255" s="252"/>
      <c r="AB255" s="253"/>
      <c r="AC255" s="252"/>
    </row>
    <row r="256" spans="26:29" ht="15.75" customHeight="1">
      <c r="Z256" s="252"/>
      <c r="AA256" s="252"/>
      <c r="AB256" s="253"/>
      <c r="AC256" s="252"/>
    </row>
    <row r="257" spans="26:29" ht="15.75" customHeight="1">
      <c r="Z257" s="252"/>
      <c r="AA257" s="252"/>
      <c r="AB257" s="253"/>
      <c r="AC257" s="252"/>
    </row>
    <row r="258" spans="26:29" ht="15.75" customHeight="1">
      <c r="Z258" s="252"/>
      <c r="AA258" s="252"/>
      <c r="AB258" s="253"/>
      <c r="AC258" s="252"/>
    </row>
    <row r="259" spans="26:29" ht="15.75" customHeight="1">
      <c r="Z259" s="252"/>
      <c r="AA259" s="252"/>
      <c r="AB259" s="253"/>
      <c r="AC259" s="252"/>
    </row>
    <row r="260" spans="26:29" ht="15.75" customHeight="1">
      <c r="Z260" s="252"/>
      <c r="AA260" s="252"/>
      <c r="AB260" s="253"/>
      <c r="AC260" s="252"/>
    </row>
    <row r="261" spans="26:29" ht="15.75" customHeight="1">
      <c r="Z261" s="252"/>
      <c r="AA261" s="252"/>
      <c r="AB261" s="253"/>
      <c r="AC261" s="252"/>
    </row>
    <row r="262" spans="26:29" ht="15.75" customHeight="1">
      <c r="Z262" s="252"/>
      <c r="AA262" s="252"/>
      <c r="AB262" s="253"/>
      <c r="AC262" s="252"/>
    </row>
    <row r="263" spans="26:29" ht="15.75" customHeight="1">
      <c r="Z263" s="252"/>
      <c r="AA263" s="252"/>
      <c r="AB263" s="253"/>
      <c r="AC263" s="252"/>
    </row>
    <row r="264" spans="26:29" ht="15.75" customHeight="1">
      <c r="Z264" s="252"/>
      <c r="AA264" s="252"/>
      <c r="AB264" s="253"/>
      <c r="AC264" s="252"/>
    </row>
    <row r="265" spans="26:29" ht="15.75" customHeight="1">
      <c r="Z265" s="252"/>
      <c r="AA265" s="252"/>
      <c r="AB265" s="253"/>
      <c r="AC265" s="252"/>
    </row>
    <row r="266" spans="26:29" ht="15.75" customHeight="1">
      <c r="Z266" s="252"/>
      <c r="AA266" s="252"/>
      <c r="AB266" s="253"/>
      <c r="AC266" s="252"/>
    </row>
    <row r="267" spans="26:29" ht="15.75" customHeight="1">
      <c r="Z267" s="252"/>
      <c r="AA267" s="252"/>
      <c r="AB267" s="253"/>
      <c r="AC267" s="252"/>
    </row>
    <row r="268" spans="26:29" ht="15.75" customHeight="1">
      <c r="Z268" s="252"/>
      <c r="AA268" s="252"/>
      <c r="AB268" s="253"/>
      <c r="AC268" s="252"/>
    </row>
    <row r="269" spans="26:29" ht="15.75" customHeight="1">
      <c r="Z269" s="252"/>
      <c r="AA269" s="252"/>
      <c r="AB269" s="253"/>
      <c r="AC269" s="252"/>
    </row>
    <row r="270" spans="26:29" ht="15.75" customHeight="1">
      <c r="Z270" s="252"/>
      <c r="AA270" s="252"/>
      <c r="AB270" s="253"/>
      <c r="AC270" s="252"/>
    </row>
    <row r="271" spans="26:29" ht="15.75" customHeight="1">
      <c r="Z271" s="252"/>
      <c r="AA271" s="252"/>
      <c r="AB271" s="253"/>
      <c r="AC271" s="252"/>
    </row>
    <row r="272" spans="26:29" ht="15.75" customHeight="1">
      <c r="Z272" s="252"/>
      <c r="AA272" s="252"/>
      <c r="AB272" s="253"/>
      <c r="AC272" s="252"/>
    </row>
    <row r="273" spans="26:29" ht="15.75" customHeight="1">
      <c r="Z273" s="252"/>
      <c r="AA273" s="252"/>
      <c r="AB273" s="253"/>
      <c r="AC273" s="252"/>
    </row>
    <row r="274" spans="26:29" ht="15.75" customHeight="1">
      <c r="Z274" s="252"/>
      <c r="AA274" s="252"/>
      <c r="AB274" s="253"/>
      <c r="AC274" s="252"/>
    </row>
    <row r="275" spans="26:29" ht="15.75" customHeight="1">
      <c r="Z275" s="252"/>
      <c r="AA275" s="252"/>
      <c r="AB275" s="253"/>
      <c r="AC275" s="252"/>
    </row>
    <row r="276" spans="26:29" ht="15.75" customHeight="1">
      <c r="Z276" s="252"/>
      <c r="AA276" s="252"/>
      <c r="AB276" s="253"/>
      <c r="AC276" s="252"/>
    </row>
    <row r="277" spans="26:29" ht="15.75" customHeight="1">
      <c r="Z277" s="252"/>
      <c r="AA277" s="252"/>
      <c r="AB277" s="253"/>
      <c r="AC277" s="252"/>
    </row>
    <row r="278" spans="26:29" ht="15.75" customHeight="1">
      <c r="Z278" s="252"/>
      <c r="AA278" s="252"/>
      <c r="AB278" s="253"/>
      <c r="AC278" s="252"/>
    </row>
    <row r="279" spans="26:29" ht="15.75" customHeight="1">
      <c r="Z279" s="252"/>
      <c r="AA279" s="252"/>
      <c r="AB279" s="253"/>
      <c r="AC279" s="252"/>
    </row>
    <row r="280" spans="26:29" ht="15.75" customHeight="1">
      <c r="Z280" s="252"/>
      <c r="AA280" s="252"/>
      <c r="AB280" s="253"/>
      <c r="AC280" s="252"/>
    </row>
    <row r="281" spans="26:29" ht="15.75" customHeight="1">
      <c r="Z281" s="252"/>
      <c r="AA281" s="252"/>
      <c r="AB281" s="253"/>
      <c r="AC281" s="252"/>
    </row>
    <row r="282" spans="26:29" ht="15.75" customHeight="1">
      <c r="Z282" s="252"/>
      <c r="AA282" s="252"/>
      <c r="AB282" s="253"/>
      <c r="AC282" s="252"/>
    </row>
    <row r="283" spans="26:29" ht="15.75" customHeight="1">
      <c r="Z283" s="252"/>
      <c r="AA283" s="252"/>
      <c r="AB283" s="253"/>
      <c r="AC283" s="252"/>
    </row>
    <row r="284" spans="26:29" ht="15.75" customHeight="1">
      <c r="Z284" s="252"/>
      <c r="AA284" s="252"/>
      <c r="AB284" s="253"/>
      <c r="AC284" s="252"/>
    </row>
    <row r="285" spans="26:29" ht="15.75" customHeight="1">
      <c r="Z285" s="252"/>
      <c r="AA285" s="252"/>
      <c r="AB285" s="253"/>
      <c r="AC285" s="252"/>
    </row>
    <row r="286" spans="26:29" ht="15.75" customHeight="1">
      <c r="Z286" s="252"/>
      <c r="AA286" s="252"/>
      <c r="AB286" s="253"/>
      <c r="AC286" s="252"/>
    </row>
    <row r="287" spans="26:29" ht="15.75" customHeight="1">
      <c r="Z287" s="252"/>
      <c r="AA287" s="252"/>
      <c r="AB287" s="253"/>
      <c r="AC287" s="252"/>
    </row>
    <row r="288" spans="26:29" ht="15.75" customHeight="1">
      <c r="Z288" s="252"/>
      <c r="AA288" s="252"/>
      <c r="AB288" s="253"/>
      <c r="AC288" s="252"/>
    </row>
    <row r="289" spans="26:29" ht="15.75" customHeight="1">
      <c r="Z289" s="252"/>
      <c r="AA289" s="252"/>
      <c r="AB289" s="253"/>
      <c r="AC289" s="252"/>
    </row>
    <row r="290" spans="26:29" ht="15.75" customHeight="1">
      <c r="Z290" s="252"/>
      <c r="AA290" s="252"/>
      <c r="AB290" s="253"/>
      <c r="AC290" s="252"/>
    </row>
    <row r="291" spans="26:29" ht="15.75" customHeight="1">
      <c r="Z291" s="252"/>
      <c r="AA291" s="252"/>
      <c r="AB291" s="253"/>
      <c r="AC291" s="252"/>
    </row>
    <row r="292" spans="26:29" ht="15.75" customHeight="1">
      <c r="Z292" s="252"/>
      <c r="AA292" s="252"/>
      <c r="AB292" s="253"/>
      <c r="AC292" s="252"/>
    </row>
    <row r="293" spans="26:29" ht="15.75" customHeight="1">
      <c r="Z293" s="252"/>
      <c r="AA293" s="252"/>
      <c r="AB293" s="253"/>
      <c r="AC293" s="252"/>
    </row>
    <row r="294" spans="26:29" ht="15.75" customHeight="1">
      <c r="Z294" s="252"/>
      <c r="AA294" s="252"/>
      <c r="AB294" s="253"/>
      <c r="AC294" s="252"/>
    </row>
    <row r="295" spans="26:29" ht="15.75" customHeight="1">
      <c r="Z295" s="252"/>
      <c r="AA295" s="252"/>
      <c r="AB295" s="253"/>
      <c r="AC295" s="252"/>
    </row>
    <row r="296" spans="26:29" ht="15.75" customHeight="1">
      <c r="Z296" s="252"/>
      <c r="AA296" s="252"/>
      <c r="AB296" s="253"/>
      <c r="AC296" s="252"/>
    </row>
    <row r="297" spans="26:29" ht="15.75" customHeight="1">
      <c r="Z297" s="252"/>
      <c r="AA297" s="252"/>
      <c r="AB297" s="253"/>
      <c r="AC297" s="252"/>
    </row>
    <row r="298" spans="26:29" ht="15.75" customHeight="1">
      <c r="Z298" s="252"/>
      <c r="AA298" s="252"/>
      <c r="AB298" s="253"/>
      <c r="AC298" s="252"/>
    </row>
    <row r="299" spans="26:29" ht="15.75" customHeight="1">
      <c r="Z299" s="252"/>
      <c r="AA299" s="252"/>
      <c r="AB299" s="253"/>
      <c r="AC299" s="252"/>
    </row>
    <row r="300" spans="26:29" ht="15.75" customHeight="1">
      <c r="Z300" s="252"/>
      <c r="AA300" s="252"/>
      <c r="AB300" s="253"/>
      <c r="AC300" s="252"/>
    </row>
    <row r="301" spans="26:29" ht="15.75" customHeight="1">
      <c r="Z301" s="252"/>
      <c r="AA301" s="252"/>
      <c r="AB301" s="253"/>
      <c r="AC301" s="252"/>
    </row>
    <row r="302" spans="26:29" ht="15.75" customHeight="1">
      <c r="Z302" s="252"/>
      <c r="AA302" s="252"/>
      <c r="AB302" s="253"/>
      <c r="AC302" s="252"/>
    </row>
    <row r="303" spans="26:29" ht="15.75" customHeight="1">
      <c r="Z303" s="252"/>
      <c r="AA303" s="252"/>
      <c r="AB303" s="253"/>
      <c r="AC303" s="252"/>
    </row>
    <row r="304" spans="26:29" ht="15.75" customHeight="1">
      <c r="Z304" s="252"/>
      <c r="AA304" s="252"/>
      <c r="AB304" s="253"/>
      <c r="AC304" s="252"/>
    </row>
    <row r="305" spans="26:29" ht="15.75" customHeight="1">
      <c r="Z305" s="252"/>
      <c r="AA305" s="252"/>
      <c r="AB305" s="253"/>
      <c r="AC305" s="252"/>
    </row>
    <row r="306" spans="26:29" ht="15.75" customHeight="1">
      <c r="Z306" s="252"/>
      <c r="AA306" s="252"/>
      <c r="AB306" s="253"/>
      <c r="AC306" s="252"/>
    </row>
    <row r="307" spans="26:29" ht="15.75" customHeight="1">
      <c r="Z307" s="252"/>
      <c r="AA307" s="252"/>
      <c r="AB307" s="253"/>
      <c r="AC307" s="252"/>
    </row>
    <row r="308" spans="26:29" ht="15.75" customHeight="1">
      <c r="Z308" s="252"/>
      <c r="AA308" s="252"/>
      <c r="AB308" s="253"/>
      <c r="AC308" s="252"/>
    </row>
    <row r="309" spans="26:29" ht="15.75" customHeight="1">
      <c r="Z309" s="252"/>
      <c r="AA309" s="252"/>
      <c r="AB309" s="253"/>
      <c r="AC309" s="252"/>
    </row>
    <row r="310" spans="26:29" ht="15.75" customHeight="1">
      <c r="Z310" s="252"/>
      <c r="AA310" s="252"/>
      <c r="AB310" s="253"/>
      <c r="AC310" s="252"/>
    </row>
    <row r="311" spans="26:29" ht="15.75" customHeight="1">
      <c r="Z311" s="252"/>
      <c r="AA311" s="252"/>
      <c r="AB311" s="253"/>
      <c r="AC311" s="252"/>
    </row>
    <row r="312" spans="26:29" ht="15.75" customHeight="1">
      <c r="Z312" s="252"/>
      <c r="AA312" s="252"/>
      <c r="AB312" s="253"/>
      <c r="AC312" s="252"/>
    </row>
    <row r="313" spans="26:29" ht="15.75" customHeight="1">
      <c r="Z313" s="252"/>
      <c r="AA313" s="252"/>
      <c r="AB313" s="253"/>
      <c r="AC313" s="252"/>
    </row>
    <row r="314" spans="26:29" ht="15.75" customHeight="1">
      <c r="Z314" s="252"/>
      <c r="AA314" s="252"/>
      <c r="AB314" s="253"/>
      <c r="AC314" s="252"/>
    </row>
    <row r="315" spans="26:29" ht="15.75" customHeight="1">
      <c r="Z315" s="252"/>
      <c r="AA315" s="252"/>
      <c r="AB315" s="253"/>
      <c r="AC315" s="252"/>
    </row>
    <row r="316" spans="26:29" ht="15.75" customHeight="1">
      <c r="Z316" s="252"/>
      <c r="AA316" s="252"/>
      <c r="AB316" s="253"/>
      <c r="AC316" s="252"/>
    </row>
    <row r="317" spans="26:29" ht="15.75" customHeight="1">
      <c r="Z317" s="252"/>
      <c r="AA317" s="252"/>
      <c r="AB317" s="253"/>
      <c r="AC317" s="252"/>
    </row>
    <row r="318" spans="26:29" ht="15.75" customHeight="1">
      <c r="Z318" s="252"/>
      <c r="AA318" s="252"/>
      <c r="AB318" s="253"/>
      <c r="AC318" s="252"/>
    </row>
    <row r="319" spans="26:29" ht="15.75" customHeight="1">
      <c r="Z319" s="252"/>
      <c r="AA319" s="252"/>
      <c r="AB319" s="253"/>
      <c r="AC319" s="252"/>
    </row>
    <row r="320" spans="26:29" ht="15.75" customHeight="1">
      <c r="Z320" s="252"/>
      <c r="AA320" s="252"/>
      <c r="AB320" s="253"/>
      <c r="AC320" s="252"/>
    </row>
    <row r="321" spans="26:29" ht="15.75" customHeight="1">
      <c r="Z321" s="252"/>
      <c r="AA321" s="252"/>
      <c r="AB321" s="253"/>
      <c r="AC321" s="252"/>
    </row>
    <row r="322" spans="26:29" ht="15.75" customHeight="1">
      <c r="Z322" s="252"/>
      <c r="AA322" s="252"/>
      <c r="AB322" s="253"/>
      <c r="AC322" s="252"/>
    </row>
    <row r="323" spans="26:29" ht="15.75" customHeight="1">
      <c r="Z323" s="252"/>
      <c r="AA323" s="252"/>
      <c r="AB323" s="253"/>
      <c r="AC323" s="252"/>
    </row>
    <row r="324" spans="26:29" ht="15.75" customHeight="1">
      <c r="Z324" s="252"/>
      <c r="AA324" s="252"/>
      <c r="AB324" s="253"/>
      <c r="AC324" s="252"/>
    </row>
    <row r="325" spans="26:29" ht="15.75" customHeight="1">
      <c r="Z325" s="252"/>
      <c r="AA325" s="252"/>
      <c r="AB325" s="253"/>
      <c r="AC325" s="252"/>
    </row>
    <row r="326" spans="26:29" ht="15.75" customHeight="1">
      <c r="Z326" s="252"/>
      <c r="AA326" s="252"/>
      <c r="AB326" s="253"/>
      <c r="AC326" s="252"/>
    </row>
    <row r="327" spans="26:29" ht="15.75" customHeight="1">
      <c r="Z327" s="252"/>
      <c r="AA327" s="252"/>
      <c r="AB327" s="253"/>
      <c r="AC327" s="252"/>
    </row>
    <row r="328" spans="26:29" ht="15.75" customHeight="1">
      <c r="Z328" s="252"/>
      <c r="AA328" s="252"/>
      <c r="AB328" s="253"/>
      <c r="AC328" s="252"/>
    </row>
    <row r="329" spans="26:29" ht="15.75" customHeight="1">
      <c r="Z329" s="252"/>
      <c r="AA329" s="252"/>
      <c r="AB329" s="253"/>
      <c r="AC329" s="252"/>
    </row>
    <row r="330" spans="26:29" ht="15.75" customHeight="1">
      <c r="Z330" s="252"/>
      <c r="AA330" s="252"/>
      <c r="AB330" s="253"/>
      <c r="AC330" s="252"/>
    </row>
    <row r="331" spans="26:29" ht="15.75" customHeight="1">
      <c r="Z331" s="252"/>
      <c r="AA331" s="252"/>
      <c r="AB331" s="253"/>
      <c r="AC331" s="252"/>
    </row>
    <row r="332" spans="26:29" ht="15.75" customHeight="1">
      <c r="Z332" s="252"/>
      <c r="AA332" s="252"/>
      <c r="AB332" s="253"/>
      <c r="AC332" s="252"/>
    </row>
    <row r="333" spans="26:29" ht="15.75" customHeight="1">
      <c r="Z333" s="252"/>
      <c r="AA333" s="252"/>
      <c r="AB333" s="253"/>
      <c r="AC333" s="252"/>
    </row>
    <row r="334" spans="26:29" ht="15.75" customHeight="1">
      <c r="Z334" s="252"/>
      <c r="AA334" s="252"/>
      <c r="AB334" s="253"/>
      <c r="AC334" s="252"/>
    </row>
    <row r="335" spans="26:29" ht="15.75" customHeight="1">
      <c r="Z335" s="252"/>
      <c r="AA335" s="252"/>
      <c r="AB335" s="253"/>
      <c r="AC335" s="252"/>
    </row>
    <row r="336" spans="26:29" ht="15.75" customHeight="1">
      <c r="Z336" s="252"/>
      <c r="AA336" s="252"/>
      <c r="AB336" s="253"/>
      <c r="AC336" s="252"/>
    </row>
    <row r="337" spans="26:29" ht="15.75" customHeight="1">
      <c r="Z337" s="252"/>
      <c r="AA337" s="252"/>
      <c r="AB337" s="253"/>
      <c r="AC337" s="252"/>
    </row>
    <row r="338" spans="26:29" ht="15.75" customHeight="1">
      <c r="Z338" s="252"/>
      <c r="AA338" s="252"/>
      <c r="AB338" s="253"/>
      <c r="AC338" s="252"/>
    </row>
    <row r="339" spans="26:29" ht="15.75" customHeight="1">
      <c r="Z339" s="252"/>
      <c r="AA339" s="252"/>
      <c r="AB339" s="253"/>
      <c r="AC339" s="252"/>
    </row>
    <row r="340" spans="26:29" ht="15.75" customHeight="1">
      <c r="Z340" s="252"/>
      <c r="AA340" s="252"/>
      <c r="AB340" s="253"/>
      <c r="AC340" s="252"/>
    </row>
    <row r="341" spans="26:29" ht="15.75" customHeight="1">
      <c r="Z341" s="252"/>
      <c r="AA341" s="252"/>
      <c r="AB341" s="253"/>
      <c r="AC341" s="252"/>
    </row>
    <row r="342" spans="26:29" ht="15.75" customHeight="1">
      <c r="Z342" s="252"/>
      <c r="AA342" s="252"/>
      <c r="AB342" s="253"/>
      <c r="AC342" s="252"/>
    </row>
    <row r="343" spans="26:29" ht="15.75" customHeight="1">
      <c r="Z343" s="252"/>
      <c r="AA343" s="252"/>
      <c r="AB343" s="253"/>
      <c r="AC343" s="252"/>
    </row>
    <row r="344" spans="26:29" ht="15.75" customHeight="1">
      <c r="Z344" s="252"/>
      <c r="AA344" s="252"/>
      <c r="AB344" s="253"/>
      <c r="AC344" s="252"/>
    </row>
    <row r="345" spans="26:29" ht="15.75" customHeight="1">
      <c r="Z345" s="252"/>
      <c r="AA345" s="252"/>
      <c r="AB345" s="253"/>
      <c r="AC345" s="252"/>
    </row>
    <row r="346" spans="26:29" ht="15.75" customHeight="1">
      <c r="Z346" s="252"/>
      <c r="AA346" s="252"/>
      <c r="AB346" s="253"/>
      <c r="AC346" s="252"/>
    </row>
    <row r="347" spans="26:29" ht="15.75" customHeight="1">
      <c r="Z347" s="252"/>
      <c r="AA347" s="252"/>
      <c r="AB347" s="253"/>
      <c r="AC347" s="252"/>
    </row>
    <row r="348" spans="26:29" ht="15.75" customHeight="1">
      <c r="Z348" s="252"/>
      <c r="AA348" s="252"/>
      <c r="AB348" s="253"/>
      <c r="AC348" s="252"/>
    </row>
    <row r="349" spans="26:29" ht="15.75" customHeight="1">
      <c r="Z349" s="252"/>
      <c r="AA349" s="252"/>
      <c r="AB349" s="253"/>
      <c r="AC349" s="252"/>
    </row>
    <row r="350" spans="26:29" ht="15.75" customHeight="1">
      <c r="Z350" s="252"/>
      <c r="AA350" s="252"/>
      <c r="AB350" s="253"/>
      <c r="AC350" s="252"/>
    </row>
    <row r="351" spans="26:29" ht="15.75" customHeight="1">
      <c r="Z351" s="252"/>
      <c r="AA351" s="252"/>
      <c r="AB351" s="253"/>
      <c r="AC351" s="252"/>
    </row>
    <row r="352" spans="26:29" ht="15.75" customHeight="1">
      <c r="Z352" s="252"/>
      <c r="AA352" s="252"/>
      <c r="AB352" s="253"/>
      <c r="AC352" s="252"/>
    </row>
    <row r="353" spans="26:29" ht="15.75" customHeight="1">
      <c r="Z353" s="252"/>
      <c r="AA353" s="252"/>
      <c r="AB353" s="253"/>
      <c r="AC353" s="252"/>
    </row>
    <row r="354" spans="26:29" ht="15.75" customHeight="1">
      <c r="Z354" s="252"/>
      <c r="AA354" s="252"/>
      <c r="AB354" s="253"/>
      <c r="AC354" s="252"/>
    </row>
    <row r="355" spans="26:29" ht="15.75" customHeight="1">
      <c r="Z355" s="252"/>
      <c r="AA355" s="252"/>
      <c r="AB355" s="253"/>
      <c r="AC355" s="252"/>
    </row>
    <row r="356" spans="26:29" ht="15.75" customHeight="1">
      <c r="Z356" s="252"/>
      <c r="AA356" s="252"/>
      <c r="AB356" s="253"/>
      <c r="AC356" s="252"/>
    </row>
    <row r="357" spans="26:29" ht="15.75" customHeight="1">
      <c r="Z357" s="252"/>
      <c r="AA357" s="252"/>
      <c r="AB357" s="253"/>
      <c r="AC357" s="252"/>
    </row>
    <row r="358" spans="26:29" ht="15.75" customHeight="1">
      <c r="Z358" s="252"/>
      <c r="AA358" s="252"/>
      <c r="AB358" s="253"/>
      <c r="AC358" s="252"/>
    </row>
    <row r="359" spans="26:29" ht="15.75" customHeight="1">
      <c r="Z359" s="252"/>
      <c r="AA359" s="252"/>
      <c r="AB359" s="253"/>
      <c r="AC359" s="252"/>
    </row>
    <row r="360" spans="26:29" ht="15.75" customHeight="1">
      <c r="Z360" s="252"/>
      <c r="AA360" s="252"/>
      <c r="AB360" s="253"/>
      <c r="AC360" s="252"/>
    </row>
    <row r="361" spans="26:29" ht="15.75" customHeight="1">
      <c r="Z361" s="252"/>
      <c r="AA361" s="252"/>
      <c r="AB361" s="253"/>
      <c r="AC361" s="252"/>
    </row>
    <row r="362" spans="26:29" ht="15.75" customHeight="1">
      <c r="Z362" s="252"/>
      <c r="AA362" s="252"/>
      <c r="AB362" s="253"/>
      <c r="AC362" s="252"/>
    </row>
    <row r="363" spans="26:29" ht="15.75" customHeight="1">
      <c r="Z363" s="252"/>
      <c r="AA363" s="252"/>
      <c r="AB363" s="253"/>
      <c r="AC363" s="252"/>
    </row>
    <row r="364" spans="26:29" ht="15.75" customHeight="1">
      <c r="Z364" s="252"/>
      <c r="AA364" s="252"/>
      <c r="AB364" s="253"/>
      <c r="AC364" s="252"/>
    </row>
    <row r="365" spans="26:29" ht="15.75" customHeight="1">
      <c r="Z365" s="252"/>
      <c r="AA365" s="252"/>
      <c r="AB365" s="253"/>
      <c r="AC365" s="252"/>
    </row>
    <row r="366" spans="26:29" ht="15.75" customHeight="1">
      <c r="Z366" s="252"/>
      <c r="AA366" s="252"/>
      <c r="AB366" s="253"/>
      <c r="AC366" s="252"/>
    </row>
    <row r="367" spans="26:29" ht="15.75" customHeight="1">
      <c r="Z367" s="252"/>
      <c r="AA367" s="252"/>
      <c r="AB367" s="253"/>
      <c r="AC367" s="252"/>
    </row>
    <row r="368" spans="26:29" ht="15.75" customHeight="1">
      <c r="Z368" s="252"/>
      <c r="AA368" s="252"/>
      <c r="AB368" s="253"/>
      <c r="AC368" s="252"/>
    </row>
    <row r="369" spans="26:29" ht="15.75" customHeight="1">
      <c r="Z369" s="252"/>
      <c r="AA369" s="252"/>
      <c r="AB369" s="253"/>
      <c r="AC369" s="252"/>
    </row>
    <row r="370" spans="26:29" ht="15.75" customHeight="1">
      <c r="Z370" s="252"/>
      <c r="AA370" s="252"/>
      <c r="AB370" s="253"/>
      <c r="AC370" s="252"/>
    </row>
    <row r="371" spans="26:29" ht="15.75" customHeight="1">
      <c r="Z371" s="252"/>
      <c r="AA371" s="252"/>
      <c r="AB371" s="253"/>
      <c r="AC371" s="252"/>
    </row>
    <row r="372" spans="26:29" ht="15.75" customHeight="1">
      <c r="Z372" s="252"/>
      <c r="AA372" s="252"/>
      <c r="AB372" s="253"/>
      <c r="AC372" s="252"/>
    </row>
    <row r="373" spans="26:29" ht="15.75" customHeight="1">
      <c r="Z373" s="252"/>
      <c r="AA373" s="252"/>
      <c r="AB373" s="253"/>
      <c r="AC373" s="252"/>
    </row>
    <row r="374" spans="26:29" ht="15.75" customHeight="1">
      <c r="Z374" s="252"/>
      <c r="AA374" s="252"/>
      <c r="AB374" s="253"/>
      <c r="AC374" s="252"/>
    </row>
    <row r="375" spans="26:29" ht="15.75" customHeight="1">
      <c r="Z375" s="252"/>
      <c r="AA375" s="252"/>
      <c r="AB375" s="253"/>
      <c r="AC375" s="252"/>
    </row>
    <row r="376" spans="26:29" ht="15.75" customHeight="1">
      <c r="Z376" s="252"/>
      <c r="AA376" s="252"/>
      <c r="AB376" s="253"/>
      <c r="AC376" s="252"/>
    </row>
    <row r="377" spans="26:29" ht="15.75" customHeight="1">
      <c r="Z377" s="252"/>
      <c r="AA377" s="252"/>
      <c r="AB377" s="253"/>
      <c r="AC377" s="252"/>
    </row>
    <row r="378" spans="26:29" ht="15.75" customHeight="1">
      <c r="Z378" s="252"/>
      <c r="AA378" s="252"/>
      <c r="AB378" s="253"/>
      <c r="AC378" s="252"/>
    </row>
    <row r="379" spans="26:29" ht="15.75" customHeight="1">
      <c r="Z379" s="252"/>
      <c r="AA379" s="252"/>
      <c r="AB379" s="253"/>
      <c r="AC379" s="252"/>
    </row>
    <row r="380" spans="26:29" ht="15.75" customHeight="1">
      <c r="Z380" s="252"/>
      <c r="AA380" s="252"/>
      <c r="AB380" s="253"/>
      <c r="AC380" s="252"/>
    </row>
    <row r="381" spans="26:29" ht="15.75" customHeight="1">
      <c r="Z381" s="252"/>
      <c r="AA381" s="252"/>
      <c r="AB381" s="253"/>
      <c r="AC381" s="252"/>
    </row>
    <row r="382" spans="26:29" ht="15.75" customHeight="1">
      <c r="Z382" s="252"/>
      <c r="AA382" s="252"/>
      <c r="AB382" s="253"/>
      <c r="AC382" s="252"/>
    </row>
    <row r="383" spans="26:29" ht="15.75" customHeight="1">
      <c r="Z383" s="252"/>
      <c r="AA383" s="252"/>
      <c r="AB383" s="253"/>
      <c r="AC383" s="252"/>
    </row>
    <row r="384" spans="26:29" ht="15.75" customHeight="1">
      <c r="Z384" s="252"/>
      <c r="AA384" s="252"/>
      <c r="AB384" s="253"/>
      <c r="AC384" s="252"/>
    </row>
    <row r="385" spans="26:29" ht="15.75" customHeight="1">
      <c r="Z385" s="252"/>
      <c r="AA385" s="252"/>
      <c r="AB385" s="253"/>
      <c r="AC385" s="252"/>
    </row>
    <row r="386" spans="26:29" ht="15.75" customHeight="1">
      <c r="Z386" s="252"/>
      <c r="AA386" s="252"/>
      <c r="AB386" s="253"/>
      <c r="AC386" s="252"/>
    </row>
    <row r="387" spans="26:29" ht="15.75" customHeight="1">
      <c r="Z387" s="252"/>
      <c r="AA387" s="252"/>
      <c r="AB387" s="253"/>
      <c r="AC387" s="252"/>
    </row>
    <row r="388" spans="26:29" ht="15.75" customHeight="1">
      <c r="Z388" s="252"/>
      <c r="AA388" s="252"/>
      <c r="AB388" s="253"/>
      <c r="AC388" s="252"/>
    </row>
    <row r="389" spans="26:29" ht="15.75" customHeight="1">
      <c r="Z389" s="252"/>
      <c r="AA389" s="252"/>
      <c r="AB389" s="253"/>
      <c r="AC389" s="252"/>
    </row>
    <row r="390" spans="26:29" ht="15.75" customHeight="1">
      <c r="Z390" s="252"/>
      <c r="AA390" s="252"/>
      <c r="AB390" s="253"/>
      <c r="AC390" s="252"/>
    </row>
    <row r="391" spans="26:29" ht="15.75" customHeight="1">
      <c r="Z391" s="252"/>
      <c r="AA391" s="252"/>
      <c r="AB391" s="253"/>
      <c r="AC391" s="252"/>
    </row>
    <row r="392" spans="26:29" ht="15.75" customHeight="1">
      <c r="Z392" s="252"/>
      <c r="AA392" s="252"/>
      <c r="AB392" s="253"/>
      <c r="AC392" s="252"/>
    </row>
    <row r="393" spans="26:29" ht="15.75" customHeight="1">
      <c r="Z393" s="252"/>
      <c r="AA393" s="252"/>
      <c r="AB393" s="253"/>
      <c r="AC393" s="252"/>
    </row>
    <row r="394" spans="26:29" ht="15.75" customHeight="1">
      <c r="Z394" s="252"/>
      <c r="AA394" s="252"/>
      <c r="AB394" s="253"/>
      <c r="AC394" s="252"/>
    </row>
    <row r="395" spans="26:29" ht="15.75" customHeight="1">
      <c r="Z395" s="252"/>
      <c r="AA395" s="252"/>
      <c r="AB395" s="253"/>
      <c r="AC395" s="252"/>
    </row>
    <row r="396" spans="26:29" ht="15.75" customHeight="1">
      <c r="Z396" s="252"/>
      <c r="AA396" s="252"/>
      <c r="AB396" s="253"/>
      <c r="AC396" s="252"/>
    </row>
    <row r="397" spans="26:29" ht="15.75" customHeight="1">
      <c r="Z397" s="252"/>
      <c r="AA397" s="252"/>
      <c r="AB397" s="253"/>
      <c r="AC397" s="252"/>
    </row>
    <row r="398" spans="26:29" ht="15.75" customHeight="1">
      <c r="Z398" s="252"/>
      <c r="AA398" s="252"/>
      <c r="AB398" s="253"/>
      <c r="AC398" s="252"/>
    </row>
    <row r="399" spans="26:29" ht="15.75" customHeight="1">
      <c r="Z399" s="252"/>
      <c r="AA399" s="252"/>
      <c r="AB399" s="253"/>
      <c r="AC399" s="252"/>
    </row>
    <row r="400" spans="26:29" ht="15.75" customHeight="1">
      <c r="Z400" s="252"/>
      <c r="AA400" s="252"/>
      <c r="AB400" s="253"/>
      <c r="AC400" s="252"/>
    </row>
    <row r="401" spans="26:29" ht="15.75" customHeight="1">
      <c r="Z401" s="252"/>
      <c r="AA401" s="252"/>
      <c r="AB401" s="253"/>
      <c r="AC401" s="252"/>
    </row>
    <row r="402" spans="26:29" ht="15.75" customHeight="1">
      <c r="Z402" s="252"/>
      <c r="AA402" s="252"/>
      <c r="AB402" s="253"/>
      <c r="AC402" s="252"/>
    </row>
    <row r="403" spans="26:29" ht="15.75" customHeight="1">
      <c r="Z403" s="252"/>
      <c r="AA403" s="252"/>
      <c r="AB403" s="253"/>
      <c r="AC403" s="252"/>
    </row>
    <row r="404" spans="26:29" ht="15.75" customHeight="1">
      <c r="Z404" s="252"/>
      <c r="AA404" s="252"/>
      <c r="AB404" s="253"/>
      <c r="AC404" s="252"/>
    </row>
    <row r="405" spans="26:29" ht="15.75" customHeight="1">
      <c r="Z405" s="252"/>
      <c r="AA405" s="252"/>
      <c r="AB405" s="253"/>
      <c r="AC405" s="252"/>
    </row>
    <row r="406" spans="26:29" ht="15.75" customHeight="1">
      <c r="Z406" s="252"/>
      <c r="AA406" s="252"/>
      <c r="AB406" s="253"/>
      <c r="AC406" s="252"/>
    </row>
    <row r="407" spans="26:29" ht="15.75" customHeight="1">
      <c r="Z407" s="252"/>
      <c r="AA407" s="252"/>
      <c r="AB407" s="253"/>
      <c r="AC407" s="252"/>
    </row>
    <row r="408" spans="26:29" ht="15.75" customHeight="1">
      <c r="Z408" s="252"/>
      <c r="AA408" s="252"/>
      <c r="AB408" s="253"/>
      <c r="AC408" s="252"/>
    </row>
    <row r="409" spans="26:29" ht="15.75" customHeight="1">
      <c r="Z409" s="252"/>
      <c r="AA409" s="252"/>
      <c r="AB409" s="253"/>
      <c r="AC409" s="252"/>
    </row>
    <row r="410" spans="26:29" ht="15.75" customHeight="1">
      <c r="Z410" s="252"/>
      <c r="AA410" s="252"/>
      <c r="AB410" s="253"/>
      <c r="AC410" s="252"/>
    </row>
    <row r="411" spans="26:29" ht="15.75" customHeight="1">
      <c r="Z411" s="252"/>
      <c r="AA411" s="252"/>
      <c r="AB411" s="253"/>
      <c r="AC411" s="252"/>
    </row>
    <row r="412" spans="26:29" ht="15.75" customHeight="1">
      <c r="Z412" s="252"/>
      <c r="AA412" s="252"/>
      <c r="AB412" s="253"/>
      <c r="AC412" s="252"/>
    </row>
    <row r="413" spans="26:29" ht="15.75" customHeight="1">
      <c r="Z413" s="252"/>
      <c r="AA413" s="252"/>
      <c r="AB413" s="253"/>
      <c r="AC413" s="252"/>
    </row>
    <row r="414" spans="26:29" ht="15.75" customHeight="1">
      <c r="Z414" s="252"/>
      <c r="AA414" s="252"/>
      <c r="AB414" s="253"/>
      <c r="AC414" s="252"/>
    </row>
    <row r="415" spans="26:29" ht="15.75" customHeight="1">
      <c r="Z415" s="252"/>
      <c r="AA415" s="252"/>
      <c r="AB415" s="253"/>
      <c r="AC415" s="252"/>
    </row>
    <row r="416" spans="26:29" ht="15.75" customHeight="1">
      <c r="Z416" s="252"/>
      <c r="AA416" s="252"/>
      <c r="AB416" s="253"/>
      <c r="AC416" s="252"/>
    </row>
    <row r="417" spans="26:29" ht="15.75" customHeight="1">
      <c r="Z417" s="252"/>
      <c r="AA417" s="252"/>
      <c r="AB417" s="253"/>
      <c r="AC417" s="252"/>
    </row>
    <row r="418" spans="26:29" ht="15.75" customHeight="1">
      <c r="Z418" s="252"/>
      <c r="AA418" s="252"/>
      <c r="AB418" s="253"/>
      <c r="AC418" s="252"/>
    </row>
    <row r="419" spans="26:29" ht="15.75" customHeight="1">
      <c r="Z419" s="252"/>
      <c r="AA419" s="252"/>
      <c r="AB419" s="253"/>
      <c r="AC419" s="252"/>
    </row>
    <row r="420" spans="26:29" ht="15.75" customHeight="1">
      <c r="Z420" s="252"/>
      <c r="AA420" s="252"/>
      <c r="AB420" s="253"/>
      <c r="AC420" s="252"/>
    </row>
    <row r="421" spans="26:29" ht="15.75" customHeight="1">
      <c r="Z421" s="252"/>
      <c r="AA421" s="252"/>
      <c r="AB421" s="253"/>
      <c r="AC421" s="252"/>
    </row>
    <row r="422" spans="26:29" ht="15.75" customHeight="1">
      <c r="Z422" s="252"/>
      <c r="AA422" s="252"/>
      <c r="AB422" s="253"/>
      <c r="AC422" s="252"/>
    </row>
    <row r="423" spans="26:29" ht="15.75" customHeight="1">
      <c r="Z423" s="252"/>
      <c r="AA423" s="252"/>
      <c r="AB423" s="253"/>
      <c r="AC423" s="252"/>
    </row>
    <row r="424" spans="26:29" ht="15.75" customHeight="1">
      <c r="Z424" s="252"/>
      <c r="AA424" s="252"/>
      <c r="AB424" s="253"/>
      <c r="AC424" s="252"/>
    </row>
    <row r="425" spans="26:29" ht="15.75" customHeight="1">
      <c r="Z425" s="252"/>
      <c r="AA425" s="252"/>
      <c r="AB425" s="253"/>
      <c r="AC425" s="252"/>
    </row>
    <row r="426" spans="26:29" ht="15.75" customHeight="1">
      <c r="Z426" s="252"/>
      <c r="AA426" s="252"/>
      <c r="AB426" s="253"/>
      <c r="AC426" s="252"/>
    </row>
    <row r="427" spans="26:29" ht="15.75" customHeight="1">
      <c r="Z427" s="252"/>
      <c r="AA427" s="252"/>
      <c r="AB427" s="253"/>
      <c r="AC427" s="252"/>
    </row>
    <row r="428" spans="26:29" ht="15.75" customHeight="1">
      <c r="Z428" s="252"/>
      <c r="AA428" s="252"/>
      <c r="AB428" s="253"/>
      <c r="AC428" s="252"/>
    </row>
    <row r="429" spans="26:29" ht="15.75" customHeight="1">
      <c r="Z429" s="252"/>
      <c r="AA429" s="252"/>
      <c r="AB429" s="253"/>
      <c r="AC429" s="252"/>
    </row>
    <row r="430" spans="26:29" ht="15.75" customHeight="1">
      <c r="Z430" s="252"/>
      <c r="AA430" s="252"/>
      <c r="AB430" s="253"/>
      <c r="AC430" s="252"/>
    </row>
    <row r="431" spans="26:29" ht="15.75" customHeight="1">
      <c r="Z431" s="252"/>
      <c r="AA431" s="252"/>
      <c r="AB431" s="253"/>
      <c r="AC431" s="252"/>
    </row>
    <row r="432" spans="26:29" ht="15.75" customHeight="1">
      <c r="Z432" s="252"/>
      <c r="AA432" s="252"/>
      <c r="AB432" s="253"/>
      <c r="AC432" s="252"/>
    </row>
    <row r="433" spans="26:29" ht="15.75" customHeight="1">
      <c r="Z433" s="252"/>
      <c r="AA433" s="252"/>
      <c r="AB433" s="253"/>
      <c r="AC433" s="252"/>
    </row>
    <row r="434" spans="26:29" ht="15.75" customHeight="1">
      <c r="Z434" s="252"/>
      <c r="AA434" s="252"/>
      <c r="AB434" s="253"/>
      <c r="AC434" s="252"/>
    </row>
    <row r="435" spans="26:29" ht="15.75" customHeight="1">
      <c r="Z435" s="252"/>
      <c r="AA435" s="252"/>
      <c r="AB435" s="253"/>
      <c r="AC435" s="252"/>
    </row>
    <row r="436" spans="26:29" ht="15.75" customHeight="1">
      <c r="Z436" s="252"/>
      <c r="AA436" s="252"/>
      <c r="AB436" s="253"/>
      <c r="AC436" s="252"/>
    </row>
    <row r="437" spans="26:29" ht="15.75" customHeight="1">
      <c r="Z437" s="252"/>
      <c r="AA437" s="252"/>
      <c r="AB437" s="253"/>
      <c r="AC437" s="252"/>
    </row>
    <row r="438" spans="26:29" ht="15.75" customHeight="1">
      <c r="Z438" s="252"/>
      <c r="AA438" s="252"/>
      <c r="AB438" s="253"/>
      <c r="AC438" s="252"/>
    </row>
    <row r="439" spans="26:29" ht="15.75" customHeight="1">
      <c r="Z439" s="252"/>
      <c r="AA439" s="252"/>
      <c r="AB439" s="253"/>
      <c r="AC439" s="252"/>
    </row>
    <row r="440" spans="26:29" ht="15.75" customHeight="1">
      <c r="Z440" s="252"/>
      <c r="AA440" s="252"/>
      <c r="AB440" s="253"/>
      <c r="AC440" s="252"/>
    </row>
    <row r="441" spans="26:29" ht="15.75" customHeight="1">
      <c r="Z441" s="252"/>
      <c r="AA441" s="252"/>
      <c r="AB441" s="253"/>
      <c r="AC441" s="252"/>
    </row>
    <row r="442" spans="26:29" ht="15.75" customHeight="1">
      <c r="Z442" s="252"/>
      <c r="AA442" s="252"/>
      <c r="AB442" s="253"/>
      <c r="AC442" s="252"/>
    </row>
    <row r="443" spans="26:29" ht="15.75" customHeight="1">
      <c r="Z443" s="252"/>
      <c r="AA443" s="252"/>
      <c r="AB443" s="253"/>
      <c r="AC443" s="252"/>
    </row>
    <row r="444" spans="26:29" ht="15.75" customHeight="1">
      <c r="Z444" s="252"/>
      <c r="AA444" s="252"/>
      <c r="AB444" s="253"/>
      <c r="AC444" s="252"/>
    </row>
    <row r="445" spans="26:29" ht="15.75" customHeight="1">
      <c r="Z445" s="252"/>
      <c r="AA445" s="252"/>
      <c r="AB445" s="253"/>
      <c r="AC445" s="252"/>
    </row>
    <row r="446" spans="26:29" ht="15.75" customHeight="1">
      <c r="Z446" s="252"/>
      <c r="AA446" s="252"/>
      <c r="AB446" s="253"/>
      <c r="AC446" s="252"/>
    </row>
    <row r="447" spans="26:29" ht="15.75" customHeight="1">
      <c r="Z447" s="252"/>
      <c r="AA447" s="252"/>
      <c r="AB447" s="253"/>
      <c r="AC447" s="252"/>
    </row>
    <row r="448" spans="26:29" ht="15.75" customHeight="1">
      <c r="Z448" s="252"/>
      <c r="AA448" s="252"/>
      <c r="AB448" s="253"/>
      <c r="AC448" s="252"/>
    </row>
    <row r="449" spans="26:29" ht="15.75" customHeight="1">
      <c r="Z449" s="252"/>
      <c r="AA449" s="252"/>
      <c r="AB449" s="253"/>
      <c r="AC449" s="252"/>
    </row>
    <row r="450" spans="26:29" ht="15.75" customHeight="1">
      <c r="Z450" s="252"/>
      <c r="AA450" s="252"/>
      <c r="AB450" s="253"/>
      <c r="AC450" s="252"/>
    </row>
    <row r="451" spans="26:29" ht="15.75" customHeight="1">
      <c r="Z451" s="252"/>
      <c r="AA451" s="252"/>
      <c r="AB451" s="253"/>
      <c r="AC451" s="252"/>
    </row>
    <row r="452" spans="26:29" ht="15.75" customHeight="1">
      <c r="Z452" s="252"/>
      <c r="AA452" s="252"/>
      <c r="AB452" s="253"/>
      <c r="AC452" s="252"/>
    </row>
    <row r="453" spans="26:29" ht="15.75" customHeight="1">
      <c r="Z453" s="252"/>
      <c r="AA453" s="252"/>
      <c r="AB453" s="253"/>
      <c r="AC453" s="252"/>
    </row>
    <row r="454" spans="26:29" ht="15.75" customHeight="1">
      <c r="Z454" s="252"/>
      <c r="AA454" s="252"/>
      <c r="AB454" s="253"/>
      <c r="AC454" s="252"/>
    </row>
    <row r="455" spans="26:29" ht="15.75" customHeight="1">
      <c r="Z455" s="252"/>
      <c r="AA455" s="252"/>
      <c r="AB455" s="253"/>
      <c r="AC455" s="252"/>
    </row>
    <row r="456" spans="26:29" ht="15.75" customHeight="1">
      <c r="Z456" s="252"/>
      <c r="AA456" s="252"/>
      <c r="AB456" s="253"/>
      <c r="AC456" s="252"/>
    </row>
    <row r="457" spans="26:29" ht="15.75" customHeight="1">
      <c r="Z457" s="252"/>
      <c r="AA457" s="252"/>
      <c r="AB457" s="253"/>
      <c r="AC457" s="252"/>
    </row>
    <row r="458" spans="26:29" ht="15.75" customHeight="1">
      <c r="Z458" s="252"/>
      <c r="AA458" s="252"/>
      <c r="AB458" s="253"/>
      <c r="AC458" s="252"/>
    </row>
    <row r="459" spans="26:29" ht="15.75" customHeight="1">
      <c r="Z459" s="252"/>
      <c r="AA459" s="252"/>
      <c r="AB459" s="253"/>
      <c r="AC459" s="252"/>
    </row>
    <row r="460" spans="26:29" ht="15.75" customHeight="1">
      <c r="Z460" s="252"/>
      <c r="AA460" s="252"/>
      <c r="AB460" s="253"/>
      <c r="AC460" s="252"/>
    </row>
    <row r="461" spans="26:29" ht="15.75" customHeight="1">
      <c r="Z461" s="252"/>
      <c r="AA461" s="252"/>
      <c r="AB461" s="253"/>
      <c r="AC461" s="252"/>
    </row>
    <row r="462" spans="26:29" ht="15.75" customHeight="1">
      <c r="Z462" s="252"/>
      <c r="AA462" s="252"/>
      <c r="AB462" s="253"/>
      <c r="AC462" s="252"/>
    </row>
    <row r="463" spans="26:29" ht="15.75" customHeight="1">
      <c r="Z463" s="252"/>
      <c r="AA463" s="252"/>
      <c r="AB463" s="253"/>
      <c r="AC463" s="252"/>
    </row>
    <row r="464" spans="26:29" ht="15.75" customHeight="1">
      <c r="Z464" s="252"/>
      <c r="AA464" s="252"/>
      <c r="AB464" s="253"/>
      <c r="AC464" s="252"/>
    </row>
    <row r="465" spans="26:29" ht="15.75" customHeight="1">
      <c r="Z465" s="252"/>
      <c r="AA465" s="252"/>
      <c r="AB465" s="253"/>
      <c r="AC465" s="252"/>
    </row>
    <row r="466" spans="26:29" ht="15.75" customHeight="1">
      <c r="Z466" s="252"/>
      <c r="AA466" s="252"/>
      <c r="AB466" s="253"/>
      <c r="AC466" s="252"/>
    </row>
    <row r="467" spans="26:29" ht="15.75" customHeight="1">
      <c r="Z467" s="252"/>
      <c r="AA467" s="252"/>
      <c r="AB467" s="253"/>
      <c r="AC467" s="252"/>
    </row>
    <row r="468" spans="26:29" ht="15.75" customHeight="1">
      <c r="Z468" s="252"/>
      <c r="AA468" s="252"/>
      <c r="AB468" s="253"/>
      <c r="AC468" s="252"/>
    </row>
    <row r="469" spans="26:29" ht="15.75" customHeight="1">
      <c r="Z469" s="252"/>
      <c r="AA469" s="252"/>
      <c r="AB469" s="253"/>
      <c r="AC469" s="252"/>
    </row>
    <row r="470" spans="26:29" ht="15.75" customHeight="1">
      <c r="Z470" s="252"/>
      <c r="AA470" s="252"/>
      <c r="AB470" s="253"/>
      <c r="AC470" s="252"/>
    </row>
    <row r="471" spans="26:29" ht="15.75" customHeight="1">
      <c r="Z471" s="252"/>
      <c r="AA471" s="252"/>
      <c r="AB471" s="253"/>
      <c r="AC471" s="252"/>
    </row>
    <row r="472" spans="26:29" ht="15.75" customHeight="1">
      <c r="Z472" s="252"/>
      <c r="AA472" s="252"/>
      <c r="AB472" s="253"/>
      <c r="AC472" s="252"/>
    </row>
    <row r="473" spans="26:29" ht="15.75" customHeight="1">
      <c r="Z473" s="252"/>
      <c r="AA473" s="252"/>
      <c r="AB473" s="253"/>
      <c r="AC473" s="252"/>
    </row>
    <row r="474" spans="26:29" ht="15.75" customHeight="1">
      <c r="Z474" s="252"/>
      <c r="AA474" s="252"/>
      <c r="AB474" s="253"/>
      <c r="AC474" s="252"/>
    </row>
    <row r="475" spans="26:29" ht="15.75" customHeight="1">
      <c r="Z475" s="252"/>
      <c r="AA475" s="252"/>
      <c r="AB475" s="253"/>
      <c r="AC475" s="252"/>
    </row>
    <row r="476" spans="26:29" ht="15.75" customHeight="1">
      <c r="Z476" s="252"/>
      <c r="AA476" s="252"/>
      <c r="AB476" s="253"/>
      <c r="AC476" s="252"/>
    </row>
    <row r="477" spans="26:29" ht="15.75" customHeight="1">
      <c r="Z477" s="252"/>
      <c r="AA477" s="252"/>
      <c r="AB477" s="253"/>
      <c r="AC477" s="252"/>
    </row>
    <row r="478" spans="26:29" ht="15.75" customHeight="1">
      <c r="Z478" s="252"/>
      <c r="AA478" s="252"/>
      <c r="AB478" s="253"/>
      <c r="AC478" s="252"/>
    </row>
    <row r="479" spans="26:29" ht="15.75" customHeight="1">
      <c r="Z479" s="252"/>
      <c r="AA479" s="252"/>
      <c r="AB479" s="253"/>
      <c r="AC479" s="252"/>
    </row>
    <row r="480" spans="26:29" ht="15.75" customHeight="1">
      <c r="Z480" s="252"/>
      <c r="AA480" s="252"/>
      <c r="AB480" s="253"/>
      <c r="AC480" s="252"/>
    </row>
    <row r="481" spans="26:29" ht="15.75" customHeight="1">
      <c r="Z481" s="252"/>
      <c r="AA481" s="252"/>
      <c r="AB481" s="253"/>
      <c r="AC481" s="252"/>
    </row>
    <row r="482" spans="26:29" ht="15.75" customHeight="1">
      <c r="Z482" s="252"/>
      <c r="AA482" s="252"/>
      <c r="AB482" s="253"/>
      <c r="AC482" s="252"/>
    </row>
    <row r="483" spans="26:29" ht="15.75" customHeight="1">
      <c r="Z483" s="252"/>
      <c r="AA483" s="252"/>
      <c r="AB483" s="253"/>
      <c r="AC483" s="252"/>
    </row>
    <row r="484" spans="26:29" ht="15.75" customHeight="1">
      <c r="Z484" s="252"/>
      <c r="AA484" s="252"/>
      <c r="AB484" s="253"/>
      <c r="AC484" s="252"/>
    </row>
    <row r="485" spans="26:29" ht="15.75" customHeight="1">
      <c r="Z485" s="252"/>
      <c r="AA485" s="252"/>
      <c r="AB485" s="253"/>
      <c r="AC485" s="252"/>
    </row>
    <row r="486" spans="26:29" ht="15.75" customHeight="1">
      <c r="Z486" s="252"/>
      <c r="AA486" s="252"/>
      <c r="AB486" s="253"/>
      <c r="AC486" s="252"/>
    </row>
    <row r="487" spans="26:29" ht="15.75" customHeight="1">
      <c r="Z487" s="252"/>
      <c r="AA487" s="252"/>
      <c r="AB487" s="253"/>
      <c r="AC487" s="252"/>
    </row>
    <row r="488" spans="26:29" ht="15.75" customHeight="1">
      <c r="Z488" s="252"/>
      <c r="AA488" s="252"/>
      <c r="AB488" s="253"/>
      <c r="AC488" s="252"/>
    </row>
    <row r="489" spans="26:29" ht="15.75" customHeight="1">
      <c r="Z489" s="252"/>
      <c r="AA489" s="252"/>
      <c r="AB489" s="253"/>
      <c r="AC489" s="252"/>
    </row>
    <row r="490" spans="26:29" ht="15.75" customHeight="1">
      <c r="Z490" s="252"/>
      <c r="AA490" s="252"/>
      <c r="AB490" s="253"/>
      <c r="AC490" s="252"/>
    </row>
    <row r="491" spans="26:29" ht="15.75" customHeight="1">
      <c r="Z491" s="252"/>
      <c r="AA491" s="252"/>
      <c r="AB491" s="253"/>
      <c r="AC491" s="252"/>
    </row>
    <row r="492" spans="26:29" ht="15.75" customHeight="1">
      <c r="Z492" s="252"/>
      <c r="AA492" s="252"/>
      <c r="AB492" s="253"/>
      <c r="AC492" s="252"/>
    </row>
    <row r="493" spans="26:29" ht="15.75" customHeight="1">
      <c r="Z493" s="252"/>
      <c r="AA493" s="252"/>
      <c r="AB493" s="253"/>
      <c r="AC493" s="252"/>
    </row>
    <row r="494" spans="26:29" ht="15.75" customHeight="1">
      <c r="Z494" s="252"/>
      <c r="AA494" s="252"/>
      <c r="AB494" s="253"/>
      <c r="AC494" s="252"/>
    </row>
    <row r="495" spans="26:29" ht="15.75" customHeight="1">
      <c r="Z495" s="252"/>
      <c r="AA495" s="252"/>
      <c r="AB495" s="253"/>
      <c r="AC495" s="252"/>
    </row>
    <row r="496" spans="26:29" ht="15.75" customHeight="1">
      <c r="Z496" s="252"/>
      <c r="AA496" s="252"/>
      <c r="AB496" s="253"/>
      <c r="AC496" s="252"/>
    </row>
    <row r="497" spans="26:29" ht="15.75" customHeight="1">
      <c r="Z497" s="252"/>
      <c r="AA497" s="252"/>
      <c r="AB497" s="253"/>
      <c r="AC497" s="252"/>
    </row>
    <row r="498" spans="26:29" ht="15.75" customHeight="1">
      <c r="Z498" s="252"/>
      <c r="AA498" s="252"/>
      <c r="AB498" s="253"/>
      <c r="AC498" s="252"/>
    </row>
    <row r="499" spans="26:29" ht="15.75" customHeight="1">
      <c r="Z499" s="252"/>
      <c r="AA499" s="252"/>
      <c r="AB499" s="253"/>
      <c r="AC499" s="252"/>
    </row>
    <row r="500" spans="26:29" ht="15.75" customHeight="1">
      <c r="Z500" s="252"/>
      <c r="AA500" s="252"/>
      <c r="AB500" s="253"/>
      <c r="AC500" s="252"/>
    </row>
    <row r="501" spans="26:29" ht="15.75" customHeight="1">
      <c r="Z501" s="252"/>
      <c r="AA501" s="252"/>
      <c r="AB501" s="253"/>
      <c r="AC501" s="252"/>
    </row>
    <row r="502" spans="26:29" ht="15.75" customHeight="1">
      <c r="Z502" s="252"/>
      <c r="AA502" s="252"/>
      <c r="AB502" s="253"/>
      <c r="AC502" s="252"/>
    </row>
    <row r="503" spans="26:29" ht="15.75" customHeight="1">
      <c r="Z503" s="252"/>
      <c r="AA503" s="252"/>
      <c r="AB503" s="253"/>
      <c r="AC503" s="252"/>
    </row>
    <row r="504" spans="26:29" ht="15.75" customHeight="1">
      <c r="Z504" s="252"/>
      <c r="AA504" s="252"/>
      <c r="AB504" s="253"/>
      <c r="AC504" s="252"/>
    </row>
    <row r="505" spans="26:29" ht="15.75" customHeight="1">
      <c r="Z505" s="252"/>
      <c r="AA505" s="252"/>
      <c r="AB505" s="253"/>
      <c r="AC505" s="252"/>
    </row>
    <row r="506" spans="26:29" ht="15.75" customHeight="1">
      <c r="Z506" s="252"/>
      <c r="AA506" s="252"/>
      <c r="AB506" s="253"/>
      <c r="AC506" s="252"/>
    </row>
    <row r="507" spans="26:29" ht="15.75" customHeight="1">
      <c r="Z507" s="252"/>
      <c r="AA507" s="252"/>
      <c r="AB507" s="253"/>
      <c r="AC507" s="252"/>
    </row>
    <row r="508" spans="26:29" ht="15.75" customHeight="1">
      <c r="Z508" s="252"/>
      <c r="AA508" s="252"/>
      <c r="AB508" s="253"/>
      <c r="AC508" s="252"/>
    </row>
    <row r="509" spans="26:29" ht="15.75" customHeight="1">
      <c r="Z509" s="252"/>
      <c r="AA509" s="252"/>
      <c r="AB509" s="253"/>
      <c r="AC509" s="252"/>
    </row>
    <row r="510" spans="26:29" ht="15.75" customHeight="1">
      <c r="Z510" s="252"/>
      <c r="AA510" s="252"/>
      <c r="AB510" s="253"/>
      <c r="AC510" s="252"/>
    </row>
    <row r="511" spans="26:29" ht="15.75" customHeight="1">
      <c r="Z511" s="252"/>
      <c r="AA511" s="252"/>
      <c r="AB511" s="253"/>
      <c r="AC511" s="252"/>
    </row>
    <row r="512" spans="26:29" ht="15.75" customHeight="1">
      <c r="Z512" s="252"/>
      <c r="AA512" s="252"/>
      <c r="AB512" s="253"/>
      <c r="AC512" s="252"/>
    </row>
    <row r="513" spans="26:29" ht="15.75" customHeight="1">
      <c r="Z513" s="252"/>
      <c r="AA513" s="252"/>
      <c r="AB513" s="253"/>
      <c r="AC513" s="252"/>
    </row>
    <row r="514" spans="26:29" ht="15.75" customHeight="1">
      <c r="Z514" s="252"/>
      <c r="AA514" s="252"/>
      <c r="AB514" s="253"/>
      <c r="AC514" s="252"/>
    </row>
    <row r="515" spans="26:29" ht="15.75" customHeight="1">
      <c r="Z515" s="252"/>
      <c r="AA515" s="252"/>
      <c r="AB515" s="253"/>
      <c r="AC515" s="252"/>
    </row>
    <row r="516" spans="26:29" ht="15.75" customHeight="1">
      <c r="Z516" s="252"/>
      <c r="AA516" s="252"/>
      <c r="AB516" s="253"/>
      <c r="AC516" s="252"/>
    </row>
    <row r="517" spans="26:29" ht="15.75" customHeight="1">
      <c r="Z517" s="252"/>
      <c r="AA517" s="252"/>
      <c r="AB517" s="253"/>
      <c r="AC517" s="252"/>
    </row>
    <row r="518" spans="26:29" ht="15.75" customHeight="1">
      <c r="Z518" s="252"/>
      <c r="AA518" s="252"/>
      <c r="AB518" s="253"/>
      <c r="AC518" s="252"/>
    </row>
    <row r="519" spans="26:29" ht="15.75" customHeight="1">
      <c r="Z519" s="252"/>
      <c r="AA519" s="252"/>
      <c r="AB519" s="253"/>
      <c r="AC519" s="252"/>
    </row>
    <row r="520" spans="26:29" ht="15.75" customHeight="1">
      <c r="Z520" s="252"/>
      <c r="AA520" s="252"/>
      <c r="AB520" s="253"/>
      <c r="AC520" s="252"/>
    </row>
    <row r="521" spans="26:29" ht="15.75" customHeight="1">
      <c r="Z521" s="252"/>
      <c r="AA521" s="252"/>
      <c r="AB521" s="253"/>
      <c r="AC521" s="252"/>
    </row>
    <row r="522" spans="26:29" ht="15.75" customHeight="1">
      <c r="Z522" s="252"/>
      <c r="AA522" s="252"/>
      <c r="AB522" s="253"/>
      <c r="AC522" s="252"/>
    </row>
    <row r="523" spans="26:29" ht="15.75" customHeight="1">
      <c r="Z523" s="252"/>
      <c r="AA523" s="252"/>
      <c r="AB523" s="253"/>
      <c r="AC523" s="252"/>
    </row>
    <row r="524" spans="26:29" ht="15.75" customHeight="1">
      <c r="Z524" s="252"/>
      <c r="AA524" s="252"/>
      <c r="AB524" s="253"/>
      <c r="AC524" s="252"/>
    </row>
    <row r="525" spans="26:29" ht="15.75" customHeight="1">
      <c r="Z525" s="252"/>
      <c r="AA525" s="252"/>
      <c r="AB525" s="253"/>
      <c r="AC525" s="252"/>
    </row>
    <row r="526" spans="26:29" ht="15.75" customHeight="1">
      <c r="Z526" s="252"/>
      <c r="AA526" s="252"/>
      <c r="AB526" s="253"/>
      <c r="AC526" s="252"/>
    </row>
    <row r="527" spans="26:29" ht="15.75" customHeight="1">
      <c r="Z527" s="252"/>
      <c r="AA527" s="252"/>
      <c r="AB527" s="253"/>
      <c r="AC527" s="252"/>
    </row>
    <row r="528" spans="26:29" ht="15.75" customHeight="1">
      <c r="Z528" s="252"/>
      <c r="AA528" s="252"/>
      <c r="AB528" s="253"/>
      <c r="AC528" s="252"/>
    </row>
    <row r="529" spans="26:29" ht="15.75" customHeight="1">
      <c r="Z529" s="252"/>
      <c r="AA529" s="252"/>
      <c r="AB529" s="253"/>
      <c r="AC529" s="252"/>
    </row>
    <row r="530" spans="26:29" ht="15.75" customHeight="1">
      <c r="Z530" s="252"/>
      <c r="AA530" s="252"/>
      <c r="AB530" s="253"/>
      <c r="AC530" s="252"/>
    </row>
    <row r="531" spans="26:29" ht="15.75" customHeight="1">
      <c r="Z531" s="252"/>
      <c r="AA531" s="252"/>
      <c r="AB531" s="253"/>
      <c r="AC531" s="252"/>
    </row>
    <row r="532" spans="26:29" ht="15.75" customHeight="1">
      <c r="Z532" s="252"/>
      <c r="AA532" s="252"/>
      <c r="AB532" s="253"/>
      <c r="AC532" s="252"/>
    </row>
    <row r="533" spans="26:29" ht="15.75" customHeight="1">
      <c r="Z533" s="252"/>
      <c r="AA533" s="252"/>
      <c r="AB533" s="253"/>
      <c r="AC533" s="252"/>
    </row>
    <row r="534" spans="26:29" ht="15.75" customHeight="1">
      <c r="Z534" s="252"/>
      <c r="AA534" s="252"/>
      <c r="AB534" s="253"/>
      <c r="AC534" s="252"/>
    </row>
    <row r="535" spans="26:29" ht="15.75" customHeight="1">
      <c r="Z535" s="252"/>
      <c r="AA535" s="252"/>
      <c r="AB535" s="253"/>
      <c r="AC535" s="252"/>
    </row>
    <row r="536" spans="26:29" ht="15.75" customHeight="1">
      <c r="Z536" s="252"/>
      <c r="AA536" s="252"/>
      <c r="AB536" s="253"/>
      <c r="AC536" s="252"/>
    </row>
    <row r="537" spans="26:29" ht="15.75" customHeight="1">
      <c r="Z537" s="252"/>
      <c r="AA537" s="252"/>
      <c r="AB537" s="253"/>
      <c r="AC537" s="252"/>
    </row>
    <row r="538" spans="26:29" ht="15.75" customHeight="1">
      <c r="Z538" s="252"/>
      <c r="AA538" s="252"/>
      <c r="AB538" s="253"/>
      <c r="AC538" s="252"/>
    </row>
    <row r="539" spans="26:29" ht="15.75" customHeight="1">
      <c r="Z539" s="252"/>
      <c r="AA539" s="252"/>
      <c r="AB539" s="253"/>
      <c r="AC539" s="252"/>
    </row>
    <row r="540" spans="26:29" ht="15.75" customHeight="1">
      <c r="Z540" s="252"/>
      <c r="AA540" s="252"/>
      <c r="AB540" s="253"/>
      <c r="AC540" s="252"/>
    </row>
    <row r="541" spans="26:29" ht="15.75" customHeight="1">
      <c r="Z541" s="252"/>
      <c r="AA541" s="252"/>
      <c r="AB541" s="253"/>
      <c r="AC541" s="252"/>
    </row>
    <row r="542" spans="26:29" ht="15.75" customHeight="1">
      <c r="Z542" s="252"/>
      <c r="AA542" s="252"/>
      <c r="AB542" s="253"/>
      <c r="AC542" s="252"/>
    </row>
    <row r="543" spans="26:29" ht="15.75" customHeight="1">
      <c r="Z543" s="252"/>
      <c r="AA543" s="252"/>
      <c r="AB543" s="253"/>
      <c r="AC543" s="252"/>
    </row>
    <row r="544" spans="26:29" ht="15.75" customHeight="1">
      <c r="Z544" s="252"/>
      <c r="AA544" s="252"/>
      <c r="AB544" s="253"/>
      <c r="AC544" s="252"/>
    </row>
    <row r="545" spans="26:29" ht="15.75" customHeight="1">
      <c r="Z545" s="252"/>
      <c r="AA545" s="252"/>
      <c r="AB545" s="253"/>
      <c r="AC545" s="252"/>
    </row>
    <row r="546" spans="26:29" ht="15.75" customHeight="1">
      <c r="Z546" s="252"/>
      <c r="AA546" s="252"/>
      <c r="AB546" s="253"/>
      <c r="AC546" s="252"/>
    </row>
    <row r="547" spans="26:29" ht="15.75" customHeight="1">
      <c r="Z547" s="252"/>
      <c r="AA547" s="252"/>
      <c r="AB547" s="253"/>
      <c r="AC547" s="252"/>
    </row>
    <row r="548" spans="26:29" ht="15.75" customHeight="1">
      <c r="Z548" s="252"/>
      <c r="AA548" s="252"/>
      <c r="AB548" s="253"/>
      <c r="AC548" s="252"/>
    </row>
    <row r="549" spans="26:29" ht="15.75" customHeight="1">
      <c r="Z549" s="252"/>
      <c r="AA549" s="252"/>
      <c r="AB549" s="253"/>
      <c r="AC549" s="252"/>
    </row>
    <row r="550" spans="26:29" ht="15.75" customHeight="1">
      <c r="Z550" s="252"/>
      <c r="AA550" s="252"/>
      <c r="AB550" s="253"/>
      <c r="AC550" s="252"/>
    </row>
    <row r="551" spans="26:29" ht="15.75" customHeight="1">
      <c r="Z551" s="252"/>
      <c r="AA551" s="252"/>
      <c r="AB551" s="253"/>
      <c r="AC551" s="252"/>
    </row>
    <row r="552" spans="26:29" ht="15.75" customHeight="1">
      <c r="Z552" s="252"/>
      <c r="AA552" s="252"/>
      <c r="AB552" s="253"/>
      <c r="AC552" s="252"/>
    </row>
    <row r="553" spans="26:29" ht="15.75" customHeight="1">
      <c r="Z553" s="252"/>
      <c r="AA553" s="252"/>
      <c r="AB553" s="253"/>
      <c r="AC553" s="252"/>
    </row>
    <row r="554" spans="26:29" ht="15.75" customHeight="1">
      <c r="Z554" s="252"/>
      <c r="AA554" s="252"/>
      <c r="AB554" s="253"/>
      <c r="AC554" s="252"/>
    </row>
    <row r="555" spans="26:29" ht="15.75" customHeight="1">
      <c r="Z555" s="252"/>
      <c r="AA555" s="252"/>
      <c r="AB555" s="253"/>
      <c r="AC555" s="252"/>
    </row>
    <row r="556" spans="26:29" ht="15.75" customHeight="1">
      <c r="Z556" s="252"/>
      <c r="AA556" s="252"/>
      <c r="AB556" s="253"/>
      <c r="AC556" s="252"/>
    </row>
    <row r="557" spans="26:29" ht="15.75" customHeight="1">
      <c r="Z557" s="252"/>
      <c r="AA557" s="252"/>
      <c r="AB557" s="253"/>
      <c r="AC557" s="252"/>
    </row>
    <row r="558" spans="26:29" ht="15.75" customHeight="1">
      <c r="Z558" s="252"/>
      <c r="AA558" s="252"/>
      <c r="AB558" s="253"/>
      <c r="AC558" s="252"/>
    </row>
    <row r="559" spans="26:29" ht="15.75" customHeight="1">
      <c r="Z559" s="252"/>
      <c r="AA559" s="252"/>
      <c r="AB559" s="253"/>
      <c r="AC559" s="252"/>
    </row>
    <row r="560" spans="26:29" ht="15.75" customHeight="1">
      <c r="Z560" s="252"/>
      <c r="AA560" s="252"/>
      <c r="AB560" s="253"/>
      <c r="AC560" s="252"/>
    </row>
    <row r="561" spans="26:29" ht="15.75" customHeight="1">
      <c r="Z561" s="252"/>
      <c r="AA561" s="252"/>
      <c r="AB561" s="253"/>
      <c r="AC561" s="252"/>
    </row>
    <row r="562" spans="26:29" ht="15.75" customHeight="1">
      <c r="Z562" s="252"/>
      <c r="AA562" s="252"/>
      <c r="AB562" s="253"/>
      <c r="AC562" s="252"/>
    </row>
    <row r="563" spans="26:29" ht="15.75" customHeight="1">
      <c r="Z563" s="252"/>
      <c r="AA563" s="252"/>
      <c r="AB563" s="253"/>
      <c r="AC563" s="252"/>
    </row>
    <row r="564" spans="26:29" ht="15.75" customHeight="1">
      <c r="Z564" s="252"/>
      <c r="AA564" s="252"/>
      <c r="AB564" s="253"/>
      <c r="AC564" s="252"/>
    </row>
    <row r="565" spans="26:29" ht="15.75" customHeight="1">
      <c r="Z565" s="252"/>
      <c r="AA565" s="252"/>
      <c r="AB565" s="253"/>
      <c r="AC565" s="252"/>
    </row>
    <row r="566" spans="26:29" ht="15.75" customHeight="1">
      <c r="Z566" s="252"/>
      <c r="AA566" s="252"/>
      <c r="AB566" s="253"/>
      <c r="AC566" s="252"/>
    </row>
    <row r="567" spans="26:29" ht="15.75" customHeight="1">
      <c r="Z567" s="252"/>
      <c r="AA567" s="252"/>
      <c r="AB567" s="253"/>
      <c r="AC567" s="252"/>
    </row>
    <row r="568" spans="26:29" ht="15.75" customHeight="1">
      <c r="Z568" s="252"/>
      <c r="AA568" s="252"/>
      <c r="AB568" s="253"/>
      <c r="AC568" s="252"/>
    </row>
    <row r="569" spans="26:29" ht="15.75" customHeight="1">
      <c r="Z569" s="252"/>
      <c r="AA569" s="252"/>
      <c r="AB569" s="253"/>
      <c r="AC569" s="252"/>
    </row>
    <row r="570" spans="26:29" ht="15.75" customHeight="1">
      <c r="Z570" s="252"/>
      <c r="AA570" s="252"/>
      <c r="AB570" s="253"/>
      <c r="AC570" s="252"/>
    </row>
    <row r="571" spans="26:29" ht="15.75" customHeight="1">
      <c r="Z571" s="252"/>
      <c r="AA571" s="252"/>
      <c r="AB571" s="253"/>
      <c r="AC571" s="252"/>
    </row>
    <row r="572" spans="26:29" ht="15.75" customHeight="1">
      <c r="Z572" s="252"/>
      <c r="AA572" s="252"/>
      <c r="AB572" s="253"/>
      <c r="AC572" s="252"/>
    </row>
    <row r="573" spans="26:29" ht="15.75" customHeight="1">
      <c r="Z573" s="252"/>
      <c r="AA573" s="252"/>
      <c r="AB573" s="253"/>
      <c r="AC573" s="252"/>
    </row>
    <row r="574" spans="26:29" ht="15.75" customHeight="1">
      <c r="Z574" s="252"/>
      <c r="AA574" s="252"/>
      <c r="AB574" s="253"/>
      <c r="AC574" s="252"/>
    </row>
    <row r="575" spans="26:29" ht="15.75" customHeight="1">
      <c r="Z575" s="252"/>
      <c r="AA575" s="252"/>
      <c r="AB575" s="253"/>
      <c r="AC575" s="252"/>
    </row>
    <row r="576" spans="26:29" ht="15.75" customHeight="1">
      <c r="Z576" s="252"/>
      <c r="AA576" s="252"/>
      <c r="AB576" s="253"/>
      <c r="AC576" s="252"/>
    </row>
    <row r="577" spans="26:29" ht="15.75" customHeight="1">
      <c r="Z577" s="252"/>
      <c r="AA577" s="252"/>
      <c r="AB577" s="253"/>
      <c r="AC577" s="252"/>
    </row>
    <row r="578" spans="26:29" ht="15.75" customHeight="1">
      <c r="Z578" s="252"/>
      <c r="AA578" s="252"/>
      <c r="AB578" s="253"/>
      <c r="AC578" s="252"/>
    </row>
    <row r="579" spans="26:29" ht="15.75" customHeight="1">
      <c r="Z579" s="252"/>
      <c r="AA579" s="252"/>
      <c r="AB579" s="253"/>
      <c r="AC579" s="252"/>
    </row>
    <row r="580" spans="26:29" ht="15.75" customHeight="1">
      <c r="Z580" s="252"/>
      <c r="AA580" s="252"/>
      <c r="AB580" s="253"/>
      <c r="AC580" s="252"/>
    </row>
    <row r="581" spans="26:29" ht="15.75" customHeight="1">
      <c r="Z581" s="252"/>
      <c r="AA581" s="252"/>
      <c r="AB581" s="253"/>
      <c r="AC581" s="252"/>
    </row>
    <row r="582" spans="26:29" ht="15.75" customHeight="1">
      <c r="Z582" s="252"/>
      <c r="AA582" s="252"/>
      <c r="AB582" s="253"/>
      <c r="AC582" s="252"/>
    </row>
    <row r="583" spans="26:29" ht="15.75" customHeight="1">
      <c r="Z583" s="252"/>
      <c r="AA583" s="252"/>
      <c r="AB583" s="253"/>
      <c r="AC583" s="252"/>
    </row>
    <row r="584" spans="26:29" ht="15.75" customHeight="1">
      <c r="Z584" s="252"/>
      <c r="AA584" s="252"/>
      <c r="AB584" s="253"/>
      <c r="AC584" s="252"/>
    </row>
    <row r="585" spans="26:29" ht="15.75" customHeight="1">
      <c r="Z585" s="252"/>
      <c r="AA585" s="252"/>
      <c r="AB585" s="253"/>
      <c r="AC585" s="252"/>
    </row>
    <row r="586" spans="26:29" ht="15.75" customHeight="1">
      <c r="Z586" s="252"/>
      <c r="AA586" s="252"/>
      <c r="AB586" s="253"/>
      <c r="AC586" s="252"/>
    </row>
    <row r="587" spans="26:29" ht="15.75" customHeight="1">
      <c r="Z587" s="252"/>
      <c r="AA587" s="252"/>
      <c r="AB587" s="253"/>
      <c r="AC587" s="252"/>
    </row>
    <row r="588" spans="26:29" ht="15.75" customHeight="1">
      <c r="Z588" s="252"/>
      <c r="AA588" s="252"/>
      <c r="AB588" s="253"/>
      <c r="AC588" s="252"/>
    </row>
    <row r="589" spans="26:29" ht="15.75" customHeight="1">
      <c r="Z589" s="252"/>
      <c r="AA589" s="252"/>
      <c r="AB589" s="253"/>
      <c r="AC589" s="252"/>
    </row>
    <row r="590" spans="26:29" ht="15.75" customHeight="1">
      <c r="Z590" s="252"/>
      <c r="AA590" s="252"/>
      <c r="AB590" s="253"/>
      <c r="AC590" s="252"/>
    </row>
    <row r="591" spans="26:29" ht="15.75" customHeight="1">
      <c r="Z591" s="252"/>
      <c r="AA591" s="252"/>
      <c r="AB591" s="253"/>
      <c r="AC591" s="252"/>
    </row>
    <row r="592" spans="26:29" ht="15.75" customHeight="1">
      <c r="Z592" s="252"/>
      <c r="AA592" s="252"/>
      <c r="AB592" s="253"/>
      <c r="AC592" s="252"/>
    </row>
    <row r="593" spans="26:29" ht="15.75" customHeight="1">
      <c r="Z593" s="252"/>
      <c r="AA593" s="252"/>
      <c r="AB593" s="253"/>
      <c r="AC593" s="252"/>
    </row>
    <row r="594" spans="26:29" ht="15.75" customHeight="1">
      <c r="Z594" s="252"/>
      <c r="AA594" s="252"/>
      <c r="AB594" s="253"/>
      <c r="AC594" s="252"/>
    </row>
    <row r="595" spans="26:29" ht="15.75" customHeight="1">
      <c r="Z595" s="252"/>
      <c r="AA595" s="252"/>
      <c r="AB595" s="253"/>
      <c r="AC595" s="252"/>
    </row>
    <row r="596" spans="26:29" ht="15.75" customHeight="1">
      <c r="Z596" s="252"/>
      <c r="AA596" s="252"/>
      <c r="AB596" s="253"/>
      <c r="AC596" s="252"/>
    </row>
    <row r="597" spans="26:29" ht="15.75" customHeight="1">
      <c r="Z597" s="252"/>
      <c r="AA597" s="252"/>
      <c r="AB597" s="253"/>
      <c r="AC597" s="252"/>
    </row>
    <row r="598" spans="26:29" ht="15.75" customHeight="1">
      <c r="Z598" s="252"/>
      <c r="AA598" s="252"/>
      <c r="AB598" s="253"/>
      <c r="AC598" s="252"/>
    </row>
    <row r="599" spans="26:29" ht="15.75" customHeight="1">
      <c r="Z599" s="252"/>
      <c r="AA599" s="252"/>
      <c r="AB599" s="253"/>
      <c r="AC599" s="252"/>
    </row>
    <row r="600" spans="26:29" ht="15.75" customHeight="1">
      <c r="Z600" s="252"/>
      <c r="AA600" s="252"/>
      <c r="AB600" s="253"/>
      <c r="AC600" s="252"/>
    </row>
    <row r="601" spans="26:29" ht="15.75" customHeight="1">
      <c r="Z601" s="252"/>
      <c r="AA601" s="252"/>
      <c r="AB601" s="253"/>
      <c r="AC601" s="252"/>
    </row>
    <row r="602" spans="26:29" ht="15.75" customHeight="1">
      <c r="Z602" s="252"/>
      <c r="AA602" s="252"/>
      <c r="AB602" s="253"/>
      <c r="AC602" s="252"/>
    </row>
    <row r="603" spans="26:29" ht="15.75" customHeight="1">
      <c r="Z603" s="252"/>
      <c r="AA603" s="252"/>
      <c r="AB603" s="253"/>
      <c r="AC603" s="252"/>
    </row>
    <row r="604" spans="26:29" ht="15.75" customHeight="1">
      <c r="Z604" s="252"/>
      <c r="AA604" s="252"/>
      <c r="AB604" s="253"/>
      <c r="AC604" s="252"/>
    </row>
    <row r="605" spans="26:29" ht="15.75" customHeight="1">
      <c r="Z605" s="252"/>
      <c r="AA605" s="252"/>
      <c r="AB605" s="253"/>
      <c r="AC605" s="252"/>
    </row>
    <row r="606" spans="26:29" ht="15.75" customHeight="1">
      <c r="Z606" s="252"/>
      <c r="AA606" s="252"/>
      <c r="AB606" s="253"/>
      <c r="AC606" s="252"/>
    </row>
    <row r="607" spans="26:29" ht="15.75" customHeight="1">
      <c r="Z607" s="252"/>
      <c r="AA607" s="252"/>
      <c r="AB607" s="253"/>
      <c r="AC607" s="252"/>
    </row>
    <row r="608" spans="26:29" ht="15.75" customHeight="1">
      <c r="Z608" s="252"/>
      <c r="AA608" s="252"/>
      <c r="AB608" s="253"/>
      <c r="AC608" s="252"/>
    </row>
    <row r="609" spans="26:29" ht="15.75" customHeight="1">
      <c r="Z609" s="252"/>
      <c r="AA609" s="252"/>
      <c r="AB609" s="253"/>
      <c r="AC609" s="252"/>
    </row>
    <row r="610" spans="26:29" ht="15.75" customHeight="1">
      <c r="Z610" s="252"/>
      <c r="AA610" s="252"/>
      <c r="AB610" s="253"/>
      <c r="AC610" s="252"/>
    </row>
    <row r="611" spans="26:29" ht="15.75" customHeight="1">
      <c r="Z611" s="252"/>
      <c r="AA611" s="252"/>
      <c r="AB611" s="253"/>
      <c r="AC611" s="252"/>
    </row>
    <row r="612" spans="26:29" ht="15.75" customHeight="1">
      <c r="Z612" s="252"/>
      <c r="AA612" s="252"/>
      <c r="AB612" s="253"/>
      <c r="AC612" s="252"/>
    </row>
    <row r="613" spans="26:29" ht="15.75" customHeight="1">
      <c r="Z613" s="252"/>
      <c r="AA613" s="252"/>
      <c r="AB613" s="253"/>
      <c r="AC613" s="252"/>
    </row>
    <row r="614" spans="26:29" ht="15.75" customHeight="1">
      <c r="Z614" s="252"/>
      <c r="AA614" s="252"/>
      <c r="AB614" s="253"/>
      <c r="AC614" s="252"/>
    </row>
    <row r="615" spans="26:29" ht="15.75" customHeight="1">
      <c r="Z615" s="252"/>
      <c r="AA615" s="252"/>
      <c r="AB615" s="253"/>
      <c r="AC615" s="252"/>
    </row>
    <row r="616" spans="26:29" ht="15.75" customHeight="1">
      <c r="Z616" s="252"/>
      <c r="AA616" s="252"/>
      <c r="AB616" s="253"/>
      <c r="AC616" s="252"/>
    </row>
    <row r="617" spans="26:29" ht="15.75" customHeight="1">
      <c r="Z617" s="252"/>
      <c r="AA617" s="252"/>
      <c r="AB617" s="253"/>
      <c r="AC617" s="252"/>
    </row>
    <row r="618" spans="26:29" ht="15.75" customHeight="1">
      <c r="Z618" s="252"/>
      <c r="AA618" s="252"/>
      <c r="AB618" s="253"/>
      <c r="AC618" s="252"/>
    </row>
    <row r="619" spans="26:29" ht="15.75" customHeight="1">
      <c r="Z619" s="252"/>
      <c r="AA619" s="252"/>
      <c r="AB619" s="253"/>
      <c r="AC619" s="252"/>
    </row>
    <row r="620" spans="26:29" ht="15.75" customHeight="1">
      <c r="Z620" s="252"/>
      <c r="AA620" s="252"/>
      <c r="AB620" s="253"/>
      <c r="AC620" s="252"/>
    </row>
    <row r="621" spans="26:29" ht="15.75" customHeight="1">
      <c r="Z621" s="252"/>
      <c r="AA621" s="252"/>
      <c r="AB621" s="253"/>
      <c r="AC621" s="252"/>
    </row>
    <row r="622" spans="26:29" ht="15.75" customHeight="1">
      <c r="Z622" s="252"/>
      <c r="AA622" s="252"/>
      <c r="AB622" s="253"/>
      <c r="AC622" s="252"/>
    </row>
    <row r="623" spans="26:29" ht="15.75" customHeight="1">
      <c r="Z623" s="252"/>
      <c r="AA623" s="252"/>
      <c r="AB623" s="253"/>
      <c r="AC623" s="252"/>
    </row>
    <row r="624" spans="26:29" ht="15.75" customHeight="1">
      <c r="Z624" s="252"/>
      <c r="AA624" s="252"/>
      <c r="AB624" s="253"/>
      <c r="AC624" s="252"/>
    </row>
    <row r="625" spans="26:29" ht="15.75" customHeight="1">
      <c r="Z625" s="252"/>
      <c r="AA625" s="252"/>
      <c r="AB625" s="253"/>
      <c r="AC625" s="252"/>
    </row>
    <row r="626" spans="26:29" ht="15.75" customHeight="1">
      <c r="Z626" s="252"/>
      <c r="AA626" s="252"/>
      <c r="AB626" s="253"/>
      <c r="AC626" s="252"/>
    </row>
    <row r="627" spans="26:29" ht="15.75" customHeight="1">
      <c r="Z627" s="252"/>
      <c r="AA627" s="252"/>
      <c r="AB627" s="253"/>
      <c r="AC627" s="252"/>
    </row>
    <row r="628" spans="26:29" ht="15.75" customHeight="1">
      <c r="Z628" s="252"/>
      <c r="AA628" s="252"/>
      <c r="AB628" s="253"/>
      <c r="AC628" s="252"/>
    </row>
    <row r="629" spans="26:29" ht="15.75" customHeight="1">
      <c r="Z629" s="252"/>
      <c r="AA629" s="252"/>
      <c r="AB629" s="253"/>
      <c r="AC629" s="252"/>
    </row>
    <row r="630" spans="26:29" ht="15.75" customHeight="1">
      <c r="Z630" s="252"/>
      <c r="AA630" s="252"/>
      <c r="AB630" s="253"/>
      <c r="AC630" s="252"/>
    </row>
    <row r="631" spans="26:29" ht="15.75" customHeight="1">
      <c r="Z631" s="252"/>
      <c r="AA631" s="252"/>
      <c r="AB631" s="253"/>
      <c r="AC631" s="252"/>
    </row>
    <row r="632" spans="26:29" ht="15.75" customHeight="1">
      <c r="Z632" s="252"/>
      <c r="AA632" s="252"/>
      <c r="AB632" s="253"/>
      <c r="AC632" s="252"/>
    </row>
    <row r="633" spans="26:29" ht="15.75" customHeight="1">
      <c r="Z633" s="252"/>
      <c r="AA633" s="252"/>
      <c r="AB633" s="253"/>
      <c r="AC633" s="252"/>
    </row>
    <row r="634" spans="26:29" ht="15.75" customHeight="1">
      <c r="Z634" s="252"/>
      <c r="AA634" s="252"/>
      <c r="AB634" s="253"/>
      <c r="AC634" s="252"/>
    </row>
    <row r="635" spans="26:29" ht="15.75" customHeight="1">
      <c r="Z635" s="252"/>
      <c r="AA635" s="252"/>
      <c r="AB635" s="253"/>
      <c r="AC635" s="252"/>
    </row>
    <row r="636" spans="26:29" ht="15.75" customHeight="1">
      <c r="Z636" s="252"/>
      <c r="AA636" s="252"/>
      <c r="AB636" s="253"/>
      <c r="AC636" s="252"/>
    </row>
    <row r="637" spans="26:29" ht="15.75" customHeight="1">
      <c r="Z637" s="252"/>
      <c r="AA637" s="252"/>
      <c r="AB637" s="253"/>
      <c r="AC637" s="252"/>
    </row>
    <row r="638" spans="26:29" ht="15.75" customHeight="1">
      <c r="Z638" s="252"/>
      <c r="AA638" s="252"/>
      <c r="AB638" s="253"/>
      <c r="AC638" s="252"/>
    </row>
    <row r="639" spans="26:29" ht="15.75" customHeight="1">
      <c r="Z639" s="252"/>
      <c r="AA639" s="252"/>
      <c r="AB639" s="253"/>
      <c r="AC639" s="252"/>
    </row>
    <row r="640" spans="26:29" ht="15.75" customHeight="1">
      <c r="Z640" s="252"/>
      <c r="AA640" s="252"/>
      <c r="AB640" s="253"/>
      <c r="AC640" s="252"/>
    </row>
    <row r="641" spans="26:29" ht="15.75" customHeight="1">
      <c r="Z641" s="252"/>
      <c r="AA641" s="252"/>
      <c r="AB641" s="253"/>
      <c r="AC641" s="252"/>
    </row>
    <row r="642" spans="26:29" ht="15.75" customHeight="1">
      <c r="Z642" s="252"/>
      <c r="AA642" s="252"/>
      <c r="AB642" s="253"/>
      <c r="AC642" s="252"/>
    </row>
    <row r="643" spans="26:29" ht="15.75" customHeight="1">
      <c r="Z643" s="252"/>
      <c r="AA643" s="252"/>
      <c r="AB643" s="253"/>
      <c r="AC643" s="252"/>
    </row>
    <row r="644" spans="26:29" ht="15.75" customHeight="1">
      <c r="Z644" s="252"/>
      <c r="AA644" s="252"/>
      <c r="AB644" s="253"/>
      <c r="AC644" s="252"/>
    </row>
    <row r="645" spans="26:29" ht="15.75" customHeight="1">
      <c r="Z645" s="252"/>
      <c r="AA645" s="252"/>
      <c r="AB645" s="253"/>
      <c r="AC645" s="252"/>
    </row>
    <row r="646" spans="26:29" ht="15.75" customHeight="1">
      <c r="Z646" s="252"/>
      <c r="AA646" s="252"/>
      <c r="AB646" s="253"/>
      <c r="AC646" s="252"/>
    </row>
    <row r="647" spans="26:29" ht="15.75" customHeight="1">
      <c r="Z647" s="252"/>
      <c r="AA647" s="252"/>
      <c r="AB647" s="253"/>
      <c r="AC647" s="252"/>
    </row>
    <row r="648" spans="26:29" ht="15.75" customHeight="1">
      <c r="Z648" s="252"/>
      <c r="AA648" s="252"/>
      <c r="AB648" s="253"/>
      <c r="AC648" s="252"/>
    </row>
    <row r="649" spans="26:29" ht="15.75" customHeight="1">
      <c r="Z649" s="252"/>
      <c r="AA649" s="252"/>
      <c r="AB649" s="253"/>
      <c r="AC649" s="252"/>
    </row>
    <row r="650" spans="26:29" ht="15.75" customHeight="1">
      <c r="Z650" s="252"/>
      <c r="AA650" s="252"/>
      <c r="AB650" s="253"/>
      <c r="AC650" s="252"/>
    </row>
    <row r="651" spans="26:29" ht="15.75" customHeight="1">
      <c r="Z651" s="252"/>
      <c r="AA651" s="252"/>
      <c r="AB651" s="253"/>
      <c r="AC651" s="252"/>
    </row>
    <row r="652" spans="26:29" ht="15.75" customHeight="1">
      <c r="Z652" s="252"/>
      <c r="AA652" s="252"/>
      <c r="AB652" s="253"/>
      <c r="AC652" s="252"/>
    </row>
    <row r="653" spans="26:29" ht="15.75" customHeight="1">
      <c r="Z653" s="252"/>
      <c r="AA653" s="252"/>
      <c r="AB653" s="253"/>
      <c r="AC653" s="252"/>
    </row>
    <row r="654" spans="26:29" ht="15.75" customHeight="1">
      <c r="Z654" s="252"/>
      <c r="AA654" s="252"/>
      <c r="AB654" s="253"/>
      <c r="AC654" s="252"/>
    </row>
    <row r="655" spans="26:29" ht="15.75" customHeight="1">
      <c r="Z655" s="252"/>
      <c r="AA655" s="252"/>
      <c r="AB655" s="253"/>
      <c r="AC655" s="252"/>
    </row>
    <row r="656" spans="26:29" ht="15.75" customHeight="1">
      <c r="Z656" s="252"/>
      <c r="AA656" s="252"/>
      <c r="AB656" s="253"/>
      <c r="AC656" s="252"/>
    </row>
    <row r="657" spans="26:29" ht="15.75" customHeight="1">
      <c r="Z657" s="252"/>
      <c r="AA657" s="252"/>
      <c r="AB657" s="253"/>
      <c r="AC657" s="252"/>
    </row>
    <row r="658" spans="26:29" ht="15.75" customHeight="1">
      <c r="Z658" s="252"/>
      <c r="AA658" s="252"/>
      <c r="AB658" s="253"/>
      <c r="AC658" s="252"/>
    </row>
    <row r="659" spans="26:29" ht="15.75" customHeight="1">
      <c r="Z659" s="252"/>
      <c r="AA659" s="252"/>
      <c r="AB659" s="253"/>
      <c r="AC659" s="252"/>
    </row>
    <row r="660" spans="26:29" ht="15.75" customHeight="1">
      <c r="Z660" s="252"/>
      <c r="AA660" s="252"/>
      <c r="AB660" s="253"/>
      <c r="AC660" s="252"/>
    </row>
    <row r="661" spans="26:29" ht="15.75" customHeight="1">
      <c r="Z661" s="252"/>
      <c r="AA661" s="252"/>
      <c r="AB661" s="253"/>
      <c r="AC661" s="252"/>
    </row>
    <row r="662" spans="26:29" ht="15.75" customHeight="1">
      <c r="Z662" s="252"/>
      <c r="AA662" s="252"/>
      <c r="AB662" s="253"/>
      <c r="AC662" s="252"/>
    </row>
    <row r="663" spans="26:29" ht="15.75" customHeight="1">
      <c r="Z663" s="252"/>
      <c r="AA663" s="252"/>
      <c r="AB663" s="253"/>
      <c r="AC663" s="252"/>
    </row>
    <row r="664" spans="26:29" ht="15.75" customHeight="1">
      <c r="Z664" s="252"/>
      <c r="AA664" s="252"/>
      <c r="AB664" s="253"/>
      <c r="AC664" s="252"/>
    </row>
    <row r="665" spans="26:29" ht="15.75" customHeight="1">
      <c r="Z665" s="252"/>
      <c r="AA665" s="252"/>
      <c r="AB665" s="253"/>
      <c r="AC665" s="252"/>
    </row>
    <row r="666" spans="26:29" ht="15.75" customHeight="1">
      <c r="Z666" s="252"/>
      <c r="AA666" s="252"/>
      <c r="AB666" s="253"/>
      <c r="AC666" s="252"/>
    </row>
    <row r="667" spans="26:29" ht="15.75" customHeight="1">
      <c r="Z667" s="252"/>
      <c r="AA667" s="252"/>
      <c r="AB667" s="253"/>
      <c r="AC667" s="252"/>
    </row>
    <row r="668" spans="26:29" ht="15.75" customHeight="1">
      <c r="Z668" s="252"/>
      <c r="AA668" s="252"/>
      <c r="AB668" s="253"/>
      <c r="AC668" s="252"/>
    </row>
    <row r="669" spans="26:29" ht="15.75" customHeight="1">
      <c r="Z669" s="252"/>
      <c r="AA669" s="252"/>
      <c r="AB669" s="253"/>
      <c r="AC669" s="252"/>
    </row>
    <row r="670" spans="26:29" ht="15.75" customHeight="1">
      <c r="Z670" s="252"/>
      <c r="AA670" s="252"/>
      <c r="AB670" s="253"/>
      <c r="AC670" s="252"/>
    </row>
    <row r="671" spans="26:29" ht="15.75" customHeight="1">
      <c r="Z671" s="252"/>
      <c r="AA671" s="252"/>
      <c r="AB671" s="253"/>
      <c r="AC671" s="252"/>
    </row>
    <row r="672" spans="26:29" ht="15.75" customHeight="1">
      <c r="Z672" s="252"/>
      <c r="AA672" s="252"/>
      <c r="AB672" s="253"/>
      <c r="AC672" s="252"/>
    </row>
    <row r="673" spans="26:29" ht="15.75" customHeight="1">
      <c r="Z673" s="252"/>
      <c r="AA673" s="252"/>
      <c r="AB673" s="253"/>
      <c r="AC673" s="252"/>
    </row>
    <row r="674" spans="26:29" ht="15.75" customHeight="1">
      <c r="Z674" s="252"/>
      <c r="AA674" s="252"/>
      <c r="AB674" s="253"/>
      <c r="AC674" s="252"/>
    </row>
    <row r="675" spans="26:29" ht="15.75" customHeight="1">
      <c r="Z675" s="252"/>
      <c r="AA675" s="252"/>
      <c r="AB675" s="253"/>
      <c r="AC675" s="252"/>
    </row>
    <row r="676" spans="26:29" ht="15.75" customHeight="1">
      <c r="Z676" s="252"/>
      <c r="AA676" s="252"/>
      <c r="AB676" s="253"/>
      <c r="AC676" s="252"/>
    </row>
    <row r="677" spans="26:29" ht="15.75" customHeight="1">
      <c r="Z677" s="252"/>
      <c r="AA677" s="252"/>
      <c r="AB677" s="253"/>
      <c r="AC677" s="252"/>
    </row>
    <row r="678" spans="26:29" ht="15.75" customHeight="1">
      <c r="Z678" s="252"/>
      <c r="AA678" s="252"/>
      <c r="AB678" s="253"/>
      <c r="AC678" s="252"/>
    </row>
    <row r="679" spans="26:29" ht="15.75" customHeight="1">
      <c r="Z679" s="252"/>
      <c r="AA679" s="252"/>
      <c r="AB679" s="253"/>
      <c r="AC679" s="252"/>
    </row>
    <row r="680" spans="26:29" ht="15.75" customHeight="1">
      <c r="Z680" s="252"/>
      <c r="AA680" s="252"/>
      <c r="AB680" s="253"/>
      <c r="AC680" s="252"/>
    </row>
    <row r="681" spans="26:29" ht="15.75" customHeight="1">
      <c r="Z681" s="252"/>
      <c r="AA681" s="252"/>
      <c r="AB681" s="253"/>
      <c r="AC681" s="252"/>
    </row>
    <row r="682" spans="26:29" ht="15.75" customHeight="1">
      <c r="Z682" s="252"/>
      <c r="AA682" s="252"/>
      <c r="AB682" s="253"/>
      <c r="AC682" s="252"/>
    </row>
    <row r="683" spans="26:29" ht="15.75" customHeight="1">
      <c r="Z683" s="252"/>
      <c r="AA683" s="252"/>
      <c r="AB683" s="253"/>
      <c r="AC683" s="252"/>
    </row>
    <row r="684" spans="26:29" ht="15.75" customHeight="1">
      <c r="Z684" s="252"/>
      <c r="AA684" s="252"/>
      <c r="AB684" s="253"/>
      <c r="AC684" s="252"/>
    </row>
    <row r="685" spans="26:29" ht="15.75" customHeight="1">
      <c r="Z685" s="252"/>
      <c r="AA685" s="252"/>
      <c r="AB685" s="253"/>
      <c r="AC685" s="252"/>
    </row>
    <row r="686" spans="26:29" ht="15.75" customHeight="1">
      <c r="Z686" s="252"/>
      <c r="AA686" s="252"/>
      <c r="AB686" s="253"/>
      <c r="AC686" s="252"/>
    </row>
    <row r="687" spans="26:29" ht="15.75" customHeight="1">
      <c r="Z687" s="252"/>
      <c r="AA687" s="252"/>
      <c r="AB687" s="253"/>
      <c r="AC687" s="252"/>
    </row>
    <row r="688" spans="26:29" ht="15.75" customHeight="1">
      <c r="Z688" s="252"/>
      <c r="AA688" s="252"/>
      <c r="AB688" s="253"/>
      <c r="AC688" s="252"/>
    </row>
    <row r="689" spans="26:29" ht="15.75" customHeight="1">
      <c r="Z689" s="252"/>
      <c r="AA689" s="252"/>
      <c r="AB689" s="253"/>
      <c r="AC689" s="252"/>
    </row>
    <row r="690" spans="26:29" ht="15.75" customHeight="1">
      <c r="Z690" s="252"/>
      <c r="AA690" s="252"/>
      <c r="AB690" s="253"/>
      <c r="AC690" s="252"/>
    </row>
    <row r="691" spans="26:29" ht="15.75" customHeight="1">
      <c r="Z691" s="252"/>
      <c r="AA691" s="252"/>
      <c r="AB691" s="253"/>
      <c r="AC691" s="252"/>
    </row>
    <row r="692" spans="26:29" ht="15.75" customHeight="1">
      <c r="Z692" s="252"/>
      <c r="AA692" s="252"/>
      <c r="AB692" s="253"/>
      <c r="AC692" s="252"/>
    </row>
    <row r="693" spans="26:29" ht="15.75" customHeight="1">
      <c r="Z693" s="252"/>
      <c r="AA693" s="252"/>
      <c r="AB693" s="253"/>
      <c r="AC693" s="252"/>
    </row>
    <row r="694" spans="26:29" ht="15.75" customHeight="1">
      <c r="Z694" s="252"/>
      <c r="AA694" s="252"/>
      <c r="AB694" s="253"/>
      <c r="AC694" s="252"/>
    </row>
    <row r="695" spans="26:29" ht="15.75" customHeight="1">
      <c r="Z695" s="252"/>
      <c r="AA695" s="252"/>
      <c r="AB695" s="253"/>
      <c r="AC695" s="252"/>
    </row>
    <row r="696" spans="26:29" ht="15.75" customHeight="1">
      <c r="Z696" s="252"/>
      <c r="AA696" s="252"/>
      <c r="AB696" s="253"/>
      <c r="AC696" s="252"/>
    </row>
    <row r="697" spans="26:29" ht="15.75" customHeight="1">
      <c r="Z697" s="252"/>
      <c r="AA697" s="252"/>
      <c r="AB697" s="253"/>
      <c r="AC697" s="252"/>
    </row>
    <row r="698" spans="26:29" ht="15.75" customHeight="1">
      <c r="Z698" s="252"/>
      <c r="AA698" s="252"/>
      <c r="AB698" s="253"/>
      <c r="AC698" s="252"/>
    </row>
    <row r="699" spans="26:29" ht="15.75" customHeight="1">
      <c r="Z699" s="252"/>
      <c r="AA699" s="252"/>
      <c r="AB699" s="253"/>
      <c r="AC699" s="252"/>
    </row>
    <row r="700" spans="26:29" ht="15.75" customHeight="1">
      <c r="Z700" s="252"/>
      <c r="AA700" s="252"/>
      <c r="AB700" s="253"/>
      <c r="AC700" s="252"/>
    </row>
    <row r="701" spans="26:29" ht="15.75" customHeight="1">
      <c r="Z701" s="252"/>
      <c r="AA701" s="252"/>
      <c r="AB701" s="253"/>
      <c r="AC701" s="252"/>
    </row>
    <row r="702" spans="26:29" ht="15.75" customHeight="1">
      <c r="Z702" s="252"/>
      <c r="AA702" s="252"/>
      <c r="AB702" s="253"/>
      <c r="AC702" s="252"/>
    </row>
    <row r="703" spans="26:29" ht="15.75" customHeight="1">
      <c r="Z703" s="252"/>
      <c r="AA703" s="252"/>
      <c r="AB703" s="253"/>
      <c r="AC703" s="252"/>
    </row>
    <row r="704" spans="26:29" ht="15.75" customHeight="1">
      <c r="Z704" s="252"/>
      <c r="AA704" s="252"/>
      <c r="AB704" s="253"/>
      <c r="AC704" s="252"/>
    </row>
    <row r="705" spans="26:29" ht="15.75" customHeight="1">
      <c r="Z705" s="252"/>
      <c r="AA705" s="252"/>
      <c r="AB705" s="253"/>
      <c r="AC705" s="252"/>
    </row>
    <row r="706" spans="26:29" ht="15.75" customHeight="1">
      <c r="Z706" s="252"/>
      <c r="AA706" s="252"/>
      <c r="AB706" s="253"/>
      <c r="AC706" s="252"/>
    </row>
    <row r="707" spans="26:29" ht="15.75" customHeight="1">
      <c r="Z707" s="252"/>
      <c r="AA707" s="252"/>
      <c r="AB707" s="253"/>
      <c r="AC707" s="252"/>
    </row>
    <row r="708" spans="26:29" ht="15.75" customHeight="1">
      <c r="Z708" s="252"/>
      <c r="AA708" s="252"/>
      <c r="AB708" s="253"/>
      <c r="AC708" s="252"/>
    </row>
    <row r="709" spans="26:29" ht="15.75" customHeight="1">
      <c r="Z709" s="252"/>
      <c r="AA709" s="252"/>
      <c r="AB709" s="253"/>
      <c r="AC709" s="252"/>
    </row>
    <row r="710" spans="26:29" ht="15.75" customHeight="1">
      <c r="Z710" s="252"/>
      <c r="AA710" s="252"/>
      <c r="AB710" s="253"/>
      <c r="AC710" s="252"/>
    </row>
    <row r="711" spans="26:29" ht="15.75" customHeight="1">
      <c r="Z711" s="252"/>
      <c r="AA711" s="252"/>
      <c r="AB711" s="253"/>
      <c r="AC711" s="252"/>
    </row>
    <row r="712" spans="26:29" ht="15.75" customHeight="1">
      <c r="Z712" s="252"/>
      <c r="AA712" s="252"/>
      <c r="AB712" s="253"/>
      <c r="AC712" s="252"/>
    </row>
    <row r="713" spans="26:29" ht="15.75" customHeight="1">
      <c r="Z713" s="252"/>
      <c r="AA713" s="252"/>
      <c r="AB713" s="253"/>
      <c r="AC713" s="252"/>
    </row>
    <row r="714" spans="26:29" ht="15.75" customHeight="1">
      <c r="Z714" s="252"/>
      <c r="AA714" s="252"/>
      <c r="AB714" s="253"/>
      <c r="AC714" s="252"/>
    </row>
    <row r="715" spans="26:29" ht="15.75" customHeight="1">
      <c r="Z715" s="252"/>
      <c r="AA715" s="252"/>
      <c r="AB715" s="253"/>
      <c r="AC715" s="252"/>
    </row>
    <row r="716" spans="26:29" ht="15.75" customHeight="1">
      <c r="Z716" s="252"/>
      <c r="AA716" s="252"/>
      <c r="AB716" s="253"/>
      <c r="AC716" s="252"/>
    </row>
    <row r="717" spans="26:29" ht="15.75" customHeight="1">
      <c r="Z717" s="252"/>
      <c r="AA717" s="252"/>
      <c r="AB717" s="253"/>
      <c r="AC717" s="252"/>
    </row>
    <row r="718" spans="26:29" ht="15.75" customHeight="1">
      <c r="Z718" s="252"/>
      <c r="AA718" s="252"/>
      <c r="AB718" s="253"/>
      <c r="AC718" s="252"/>
    </row>
    <row r="719" spans="26:29" ht="15.75" customHeight="1">
      <c r="Z719" s="252"/>
      <c r="AA719" s="252"/>
      <c r="AB719" s="253"/>
      <c r="AC719" s="252"/>
    </row>
    <row r="720" spans="26:29" ht="15.75" customHeight="1">
      <c r="Z720" s="252"/>
      <c r="AA720" s="252"/>
      <c r="AB720" s="253"/>
      <c r="AC720" s="252"/>
    </row>
    <row r="721" spans="26:29" ht="15.75" customHeight="1">
      <c r="Z721" s="252"/>
      <c r="AA721" s="252"/>
      <c r="AB721" s="253"/>
      <c r="AC721" s="252"/>
    </row>
    <row r="722" spans="26:29" ht="15.75" customHeight="1">
      <c r="Z722" s="252"/>
      <c r="AA722" s="252"/>
      <c r="AB722" s="253"/>
      <c r="AC722" s="252"/>
    </row>
    <row r="723" spans="26:29" ht="15.75" customHeight="1">
      <c r="Z723" s="252"/>
      <c r="AA723" s="252"/>
      <c r="AB723" s="253"/>
      <c r="AC723" s="252"/>
    </row>
    <row r="724" spans="26:29" ht="15.75" customHeight="1">
      <c r="Z724" s="252"/>
      <c r="AA724" s="252"/>
      <c r="AB724" s="253"/>
      <c r="AC724" s="252"/>
    </row>
    <row r="725" spans="26:29" ht="15.75" customHeight="1">
      <c r="Z725" s="252"/>
      <c r="AA725" s="252"/>
      <c r="AB725" s="253"/>
      <c r="AC725" s="252"/>
    </row>
    <row r="726" spans="26:29" ht="15.75" customHeight="1">
      <c r="Z726" s="252"/>
      <c r="AA726" s="252"/>
      <c r="AB726" s="253"/>
      <c r="AC726" s="252"/>
    </row>
    <row r="727" spans="26:29" ht="15.75" customHeight="1">
      <c r="Z727" s="252"/>
      <c r="AA727" s="252"/>
      <c r="AB727" s="253"/>
      <c r="AC727" s="252"/>
    </row>
    <row r="728" spans="26:29" ht="15.75" customHeight="1">
      <c r="Z728" s="252"/>
      <c r="AA728" s="252"/>
      <c r="AB728" s="253"/>
      <c r="AC728" s="252"/>
    </row>
    <row r="729" spans="26:29" ht="15.75" customHeight="1">
      <c r="Z729" s="252"/>
      <c r="AA729" s="252"/>
      <c r="AB729" s="253"/>
      <c r="AC729" s="252"/>
    </row>
    <row r="730" spans="26:29" ht="15.75" customHeight="1">
      <c r="Z730" s="252"/>
      <c r="AA730" s="252"/>
      <c r="AB730" s="253"/>
      <c r="AC730" s="252"/>
    </row>
    <row r="731" spans="26:29" ht="15.75" customHeight="1">
      <c r="Z731" s="252"/>
      <c r="AA731" s="252"/>
      <c r="AB731" s="253"/>
      <c r="AC731" s="252"/>
    </row>
    <row r="732" spans="26:29" ht="15.75" customHeight="1">
      <c r="Z732" s="252"/>
      <c r="AA732" s="252"/>
      <c r="AB732" s="253"/>
      <c r="AC732" s="252"/>
    </row>
    <row r="733" spans="26:29" ht="15.75" customHeight="1">
      <c r="Z733" s="252"/>
      <c r="AA733" s="252"/>
      <c r="AB733" s="253"/>
      <c r="AC733" s="252"/>
    </row>
    <row r="734" spans="26:29" ht="15.75" customHeight="1">
      <c r="Z734" s="252"/>
      <c r="AA734" s="252"/>
      <c r="AB734" s="253"/>
      <c r="AC734" s="252"/>
    </row>
    <row r="735" spans="26:29" ht="15.75" customHeight="1">
      <c r="Z735" s="252"/>
      <c r="AA735" s="252"/>
      <c r="AB735" s="253"/>
      <c r="AC735" s="252"/>
    </row>
    <row r="736" spans="26:29" ht="15.75" customHeight="1">
      <c r="Z736" s="252"/>
      <c r="AA736" s="252"/>
      <c r="AB736" s="253"/>
      <c r="AC736" s="252"/>
    </row>
    <row r="737" spans="26:29" ht="15.75" customHeight="1">
      <c r="Z737" s="252"/>
      <c r="AA737" s="252"/>
      <c r="AB737" s="253"/>
      <c r="AC737" s="252"/>
    </row>
    <row r="738" spans="26:29" ht="15.75" customHeight="1">
      <c r="Z738" s="252"/>
      <c r="AA738" s="252"/>
      <c r="AB738" s="253"/>
      <c r="AC738" s="252"/>
    </row>
    <row r="739" spans="26:29" ht="15.75" customHeight="1">
      <c r="Z739" s="252"/>
      <c r="AA739" s="252"/>
      <c r="AB739" s="253"/>
      <c r="AC739" s="252"/>
    </row>
    <row r="740" spans="26:29" ht="15.75" customHeight="1">
      <c r="Z740" s="252"/>
      <c r="AA740" s="252"/>
      <c r="AB740" s="253"/>
      <c r="AC740" s="252"/>
    </row>
    <row r="741" spans="26:29" ht="15.75" customHeight="1">
      <c r="Z741" s="252"/>
      <c r="AA741" s="252"/>
      <c r="AB741" s="253"/>
      <c r="AC741" s="252"/>
    </row>
    <row r="742" spans="26:29" ht="15.75" customHeight="1">
      <c r="Z742" s="252"/>
      <c r="AA742" s="252"/>
      <c r="AB742" s="253"/>
      <c r="AC742" s="252"/>
    </row>
    <row r="743" spans="26:29" ht="15.75" customHeight="1">
      <c r="Z743" s="252"/>
      <c r="AA743" s="252"/>
      <c r="AB743" s="253"/>
      <c r="AC743" s="252"/>
    </row>
    <row r="744" spans="26:29" ht="15.75" customHeight="1">
      <c r="Z744" s="252"/>
      <c r="AA744" s="252"/>
      <c r="AB744" s="253"/>
      <c r="AC744" s="252"/>
    </row>
    <row r="745" spans="26:29" ht="15.75" customHeight="1">
      <c r="Z745" s="252"/>
      <c r="AA745" s="252"/>
      <c r="AB745" s="253"/>
      <c r="AC745" s="252"/>
    </row>
    <row r="746" spans="26:29" ht="15.75" customHeight="1">
      <c r="Z746" s="252"/>
      <c r="AA746" s="252"/>
      <c r="AB746" s="253"/>
      <c r="AC746" s="252"/>
    </row>
    <row r="747" spans="26:29" ht="15.75" customHeight="1">
      <c r="Z747" s="252"/>
      <c r="AA747" s="252"/>
      <c r="AB747" s="253"/>
      <c r="AC747" s="252"/>
    </row>
    <row r="748" spans="26:29" ht="15.75" customHeight="1">
      <c r="Z748" s="252"/>
      <c r="AA748" s="252"/>
      <c r="AB748" s="253"/>
      <c r="AC748" s="252"/>
    </row>
    <row r="749" spans="26:29" ht="15.75" customHeight="1">
      <c r="Z749" s="252"/>
      <c r="AA749" s="252"/>
      <c r="AB749" s="253"/>
      <c r="AC749" s="252"/>
    </row>
    <row r="750" spans="26:29" ht="15.75" customHeight="1">
      <c r="Z750" s="252"/>
      <c r="AA750" s="252"/>
      <c r="AB750" s="253"/>
      <c r="AC750" s="252"/>
    </row>
    <row r="751" spans="26:29" ht="15.75" customHeight="1">
      <c r="Z751" s="252"/>
      <c r="AA751" s="252"/>
      <c r="AB751" s="253"/>
      <c r="AC751" s="252"/>
    </row>
    <row r="752" spans="26:29" ht="15.75" customHeight="1">
      <c r="Z752" s="252"/>
      <c r="AA752" s="252"/>
      <c r="AB752" s="253"/>
      <c r="AC752" s="252"/>
    </row>
    <row r="753" spans="26:29" ht="15.75" customHeight="1">
      <c r="Z753" s="252"/>
      <c r="AA753" s="252"/>
      <c r="AB753" s="253"/>
      <c r="AC753" s="252"/>
    </row>
    <row r="754" spans="26:29" ht="15.75" customHeight="1">
      <c r="Z754" s="252"/>
      <c r="AA754" s="252"/>
      <c r="AB754" s="253"/>
      <c r="AC754" s="252"/>
    </row>
    <row r="755" spans="26:29" ht="15.75" customHeight="1">
      <c r="Z755" s="252"/>
      <c r="AA755" s="252"/>
      <c r="AB755" s="253"/>
      <c r="AC755" s="252"/>
    </row>
    <row r="756" spans="26:29" ht="15.75" customHeight="1">
      <c r="Z756" s="252"/>
      <c r="AA756" s="252"/>
      <c r="AB756" s="253"/>
      <c r="AC756" s="252"/>
    </row>
    <row r="757" spans="26:29" ht="15.75" customHeight="1">
      <c r="Z757" s="252"/>
      <c r="AA757" s="252"/>
      <c r="AB757" s="253"/>
      <c r="AC757" s="252"/>
    </row>
    <row r="758" spans="26:29" ht="15.75" customHeight="1">
      <c r="Z758" s="252"/>
      <c r="AA758" s="252"/>
      <c r="AB758" s="253"/>
      <c r="AC758" s="252"/>
    </row>
    <row r="759" spans="26:29" ht="15.75" customHeight="1">
      <c r="Z759" s="252"/>
      <c r="AA759" s="252"/>
      <c r="AB759" s="253"/>
      <c r="AC759" s="252"/>
    </row>
    <row r="760" spans="26:29" ht="15.75" customHeight="1">
      <c r="Z760" s="252"/>
      <c r="AA760" s="252"/>
      <c r="AB760" s="253"/>
      <c r="AC760" s="252"/>
    </row>
    <row r="761" spans="26:29" ht="15.75" customHeight="1">
      <c r="Z761" s="252"/>
      <c r="AA761" s="252"/>
      <c r="AB761" s="253"/>
      <c r="AC761" s="252"/>
    </row>
    <row r="762" spans="26:29" ht="15.75" customHeight="1">
      <c r="Z762" s="252"/>
      <c r="AA762" s="252"/>
      <c r="AB762" s="253"/>
      <c r="AC762" s="252"/>
    </row>
    <row r="763" spans="26:29" ht="15.75" customHeight="1">
      <c r="Z763" s="252"/>
      <c r="AA763" s="252"/>
      <c r="AB763" s="253"/>
      <c r="AC763" s="252"/>
    </row>
    <row r="764" spans="26:29" ht="15.75" customHeight="1">
      <c r="Z764" s="252"/>
      <c r="AA764" s="252"/>
      <c r="AB764" s="253"/>
      <c r="AC764" s="252"/>
    </row>
    <row r="765" spans="26:29" ht="15.75" customHeight="1">
      <c r="Z765" s="252"/>
      <c r="AA765" s="252"/>
      <c r="AB765" s="253"/>
      <c r="AC765" s="252"/>
    </row>
    <row r="766" spans="26:29" ht="15.75" customHeight="1">
      <c r="Z766" s="252"/>
      <c r="AA766" s="252"/>
      <c r="AB766" s="253"/>
      <c r="AC766" s="252"/>
    </row>
    <row r="767" spans="26:29" ht="15.75" customHeight="1">
      <c r="Z767" s="252"/>
      <c r="AA767" s="252"/>
      <c r="AB767" s="253"/>
      <c r="AC767" s="252"/>
    </row>
    <row r="768" spans="26:29" ht="15.75" customHeight="1">
      <c r="Z768" s="252"/>
      <c r="AA768" s="252"/>
      <c r="AB768" s="253"/>
      <c r="AC768" s="252"/>
    </row>
    <row r="769" spans="26:29" ht="15.75" customHeight="1">
      <c r="Z769" s="252"/>
      <c r="AA769" s="252"/>
      <c r="AB769" s="253"/>
      <c r="AC769" s="252"/>
    </row>
    <row r="770" spans="26:29" ht="15.75" customHeight="1">
      <c r="Z770" s="252"/>
      <c r="AA770" s="252"/>
      <c r="AB770" s="253"/>
      <c r="AC770" s="252"/>
    </row>
    <row r="771" spans="26:29" ht="15.75" customHeight="1">
      <c r="Z771" s="252"/>
      <c r="AA771" s="252"/>
      <c r="AB771" s="253"/>
      <c r="AC771" s="252"/>
    </row>
    <row r="772" spans="26:29" ht="15.75" customHeight="1">
      <c r="Z772" s="252"/>
      <c r="AA772" s="252"/>
      <c r="AB772" s="253"/>
      <c r="AC772" s="252"/>
    </row>
    <row r="773" spans="26:29" ht="15.75" customHeight="1">
      <c r="Z773" s="252"/>
      <c r="AA773" s="252"/>
      <c r="AB773" s="253"/>
      <c r="AC773" s="252"/>
    </row>
    <row r="774" spans="26:29" ht="15.75" customHeight="1">
      <c r="Z774" s="252"/>
      <c r="AA774" s="252"/>
      <c r="AB774" s="253"/>
      <c r="AC774" s="252"/>
    </row>
    <row r="775" spans="26:29" ht="15.75" customHeight="1">
      <c r="Z775" s="252"/>
      <c r="AA775" s="252"/>
      <c r="AB775" s="253"/>
      <c r="AC775" s="252"/>
    </row>
    <row r="776" spans="26:29" ht="15.75" customHeight="1">
      <c r="Z776" s="252"/>
      <c r="AA776" s="252"/>
      <c r="AB776" s="253"/>
      <c r="AC776" s="252"/>
    </row>
    <row r="777" spans="26:29" ht="15.75" customHeight="1">
      <c r="Z777" s="252"/>
      <c r="AA777" s="252"/>
      <c r="AB777" s="253"/>
      <c r="AC777" s="252"/>
    </row>
    <row r="778" spans="26:29" ht="15.75" customHeight="1">
      <c r="Z778" s="252"/>
      <c r="AA778" s="252"/>
      <c r="AB778" s="253"/>
      <c r="AC778" s="252"/>
    </row>
    <row r="779" spans="26:29" ht="15.75" customHeight="1">
      <c r="Z779" s="252"/>
      <c r="AA779" s="252"/>
      <c r="AB779" s="253"/>
      <c r="AC779" s="252"/>
    </row>
    <row r="780" spans="26:29" ht="15.75" customHeight="1">
      <c r="Z780" s="252"/>
      <c r="AA780" s="252"/>
      <c r="AB780" s="253"/>
      <c r="AC780" s="252"/>
    </row>
    <row r="781" spans="26:29" ht="15.75" customHeight="1">
      <c r="Z781" s="252"/>
      <c r="AA781" s="252"/>
      <c r="AB781" s="253"/>
      <c r="AC781" s="252"/>
    </row>
    <row r="782" spans="26:29" ht="15.75" customHeight="1">
      <c r="Z782" s="252"/>
      <c r="AA782" s="252"/>
      <c r="AB782" s="253"/>
      <c r="AC782" s="252"/>
    </row>
    <row r="783" spans="26:29" ht="15.75" customHeight="1">
      <c r="Z783" s="252"/>
      <c r="AA783" s="252"/>
      <c r="AB783" s="253"/>
      <c r="AC783" s="252"/>
    </row>
    <row r="784" spans="26:29" ht="15.75" customHeight="1">
      <c r="Z784" s="252"/>
      <c r="AA784" s="252"/>
      <c r="AB784" s="253"/>
      <c r="AC784" s="252"/>
    </row>
    <row r="785" spans="26:29" ht="15.75" customHeight="1">
      <c r="Z785" s="252"/>
      <c r="AA785" s="252"/>
      <c r="AB785" s="253"/>
      <c r="AC785" s="252"/>
    </row>
    <row r="786" spans="26:29" ht="15.75" customHeight="1">
      <c r="Z786" s="252"/>
      <c r="AA786" s="252"/>
      <c r="AB786" s="253"/>
      <c r="AC786" s="252"/>
    </row>
    <row r="787" spans="26:29" ht="15.75" customHeight="1">
      <c r="Z787" s="252"/>
      <c r="AA787" s="252"/>
      <c r="AB787" s="253"/>
      <c r="AC787" s="252"/>
    </row>
    <row r="788" spans="26:29" ht="15.75" customHeight="1">
      <c r="Z788" s="252"/>
      <c r="AA788" s="252"/>
      <c r="AB788" s="253"/>
      <c r="AC788" s="252"/>
    </row>
    <row r="789" spans="26:29" ht="15.75" customHeight="1">
      <c r="Z789" s="252"/>
      <c r="AA789" s="252"/>
      <c r="AB789" s="253"/>
      <c r="AC789" s="252"/>
    </row>
    <row r="790" spans="26:29" ht="15.75" customHeight="1">
      <c r="Z790" s="252"/>
      <c r="AA790" s="252"/>
      <c r="AB790" s="253"/>
      <c r="AC790" s="252"/>
    </row>
    <row r="791" spans="26:29" ht="15.75" customHeight="1">
      <c r="Z791" s="252"/>
      <c r="AA791" s="252"/>
      <c r="AB791" s="253"/>
      <c r="AC791" s="252"/>
    </row>
    <row r="792" spans="26:29" ht="15.75" customHeight="1">
      <c r="Z792" s="252"/>
      <c r="AA792" s="252"/>
      <c r="AB792" s="253"/>
      <c r="AC792" s="252"/>
    </row>
    <row r="793" spans="26:29" ht="15.75" customHeight="1">
      <c r="Z793" s="252"/>
      <c r="AA793" s="252"/>
      <c r="AB793" s="253"/>
      <c r="AC793" s="252"/>
    </row>
    <row r="794" spans="26:29" ht="15.75" customHeight="1">
      <c r="Z794" s="252"/>
      <c r="AA794" s="252"/>
      <c r="AB794" s="253"/>
      <c r="AC794" s="252"/>
    </row>
    <row r="795" spans="26:29" ht="15.75" customHeight="1">
      <c r="Z795" s="252"/>
      <c r="AA795" s="252"/>
      <c r="AB795" s="253"/>
      <c r="AC795" s="252"/>
    </row>
    <row r="796" spans="26:29" ht="15.75" customHeight="1">
      <c r="Z796" s="252"/>
      <c r="AA796" s="252"/>
      <c r="AB796" s="253"/>
      <c r="AC796" s="252"/>
    </row>
    <row r="797" spans="26:29" ht="15.75" customHeight="1">
      <c r="Z797" s="252"/>
      <c r="AA797" s="252"/>
      <c r="AB797" s="253"/>
      <c r="AC797" s="252"/>
    </row>
    <row r="798" spans="26:29" ht="15.75" customHeight="1">
      <c r="Z798" s="252"/>
      <c r="AA798" s="252"/>
      <c r="AB798" s="253"/>
      <c r="AC798" s="252"/>
    </row>
    <row r="799" spans="26:29" ht="15.75" customHeight="1">
      <c r="Z799" s="252"/>
      <c r="AA799" s="252"/>
      <c r="AB799" s="253"/>
      <c r="AC799" s="252"/>
    </row>
    <row r="800" spans="26:29" ht="15.75" customHeight="1">
      <c r="Z800" s="252"/>
      <c r="AA800" s="252"/>
      <c r="AB800" s="253"/>
      <c r="AC800" s="252"/>
    </row>
    <row r="801" spans="26:29" ht="15.75" customHeight="1">
      <c r="Z801" s="252"/>
      <c r="AA801" s="252"/>
      <c r="AB801" s="253"/>
      <c r="AC801" s="252"/>
    </row>
    <row r="802" spans="26:29" ht="15.75" customHeight="1">
      <c r="Z802" s="252"/>
      <c r="AA802" s="252"/>
      <c r="AB802" s="253"/>
      <c r="AC802" s="252"/>
    </row>
    <row r="803" spans="26:29" ht="15.75" customHeight="1">
      <c r="Z803" s="252"/>
      <c r="AA803" s="252"/>
      <c r="AB803" s="253"/>
      <c r="AC803" s="252"/>
    </row>
    <row r="804" spans="26:29" ht="15.75" customHeight="1">
      <c r="Z804" s="252"/>
      <c r="AA804" s="252"/>
      <c r="AB804" s="253"/>
      <c r="AC804" s="252"/>
    </row>
    <row r="805" spans="26:29" ht="15.75" customHeight="1">
      <c r="Z805" s="252"/>
      <c r="AA805" s="252"/>
      <c r="AB805" s="253"/>
      <c r="AC805" s="252"/>
    </row>
    <row r="806" spans="26:29" ht="15.75" customHeight="1">
      <c r="Z806" s="252"/>
      <c r="AA806" s="252"/>
      <c r="AB806" s="253"/>
      <c r="AC806" s="252"/>
    </row>
    <row r="807" spans="26:29" ht="15.75" customHeight="1">
      <c r="Z807" s="252"/>
      <c r="AA807" s="252"/>
      <c r="AB807" s="253"/>
      <c r="AC807" s="252"/>
    </row>
    <row r="808" spans="26:29" ht="15.75" customHeight="1">
      <c r="Z808" s="252"/>
      <c r="AA808" s="252"/>
      <c r="AB808" s="253"/>
      <c r="AC808" s="252"/>
    </row>
    <row r="809" spans="26:29" ht="15.75" customHeight="1">
      <c r="Z809" s="252"/>
      <c r="AA809" s="252"/>
      <c r="AB809" s="253"/>
      <c r="AC809" s="252"/>
    </row>
    <row r="810" spans="26:29" ht="15.75" customHeight="1">
      <c r="Z810" s="252"/>
      <c r="AA810" s="252"/>
      <c r="AB810" s="253"/>
      <c r="AC810" s="252"/>
    </row>
    <row r="811" spans="26:29" ht="15.75" customHeight="1">
      <c r="Z811" s="252"/>
      <c r="AA811" s="252"/>
      <c r="AB811" s="253"/>
      <c r="AC811" s="252"/>
    </row>
    <row r="812" spans="26:29" ht="15.75" customHeight="1">
      <c r="Z812" s="252"/>
      <c r="AA812" s="252"/>
      <c r="AB812" s="253"/>
      <c r="AC812" s="252"/>
    </row>
    <row r="813" spans="26:29" ht="15.75" customHeight="1">
      <c r="Z813" s="252"/>
      <c r="AA813" s="252"/>
      <c r="AB813" s="253"/>
      <c r="AC813" s="252"/>
    </row>
    <row r="814" spans="26:29" ht="15.75" customHeight="1">
      <c r="Z814" s="252"/>
      <c r="AA814" s="252"/>
      <c r="AB814" s="253"/>
      <c r="AC814" s="252"/>
    </row>
    <row r="815" spans="26:29" ht="15.75" customHeight="1">
      <c r="Z815" s="252"/>
      <c r="AA815" s="252"/>
      <c r="AB815" s="253"/>
      <c r="AC815" s="252"/>
    </row>
    <row r="816" spans="26:29" ht="15.75" customHeight="1">
      <c r="Z816" s="252"/>
      <c r="AA816" s="252"/>
      <c r="AB816" s="253"/>
      <c r="AC816" s="252"/>
    </row>
    <row r="817" spans="26:29" ht="15.75" customHeight="1">
      <c r="Z817" s="252"/>
      <c r="AA817" s="252"/>
      <c r="AB817" s="253"/>
      <c r="AC817" s="252"/>
    </row>
    <row r="818" spans="26:29" ht="15.75" customHeight="1">
      <c r="Z818" s="252"/>
      <c r="AA818" s="252"/>
      <c r="AB818" s="253"/>
      <c r="AC818" s="252"/>
    </row>
    <row r="819" spans="26:29" ht="15.75" customHeight="1">
      <c r="Z819" s="252"/>
      <c r="AA819" s="252"/>
      <c r="AB819" s="253"/>
      <c r="AC819" s="252"/>
    </row>
    <row r="820" spans="26:29" ht="15.75" customHeight="1">
      <c r="Z820" s="252"/>
      <c r="AA820" s="252"/>
      <c r="AB820" s="253"/>
      <c r="AC820" s="252"/>
    </row>
    <row r="821" spans="26:29" ht="15.75" customHeight="1">
      <c r="Z821" s="252"/>
      <c r="AA821" s="252"/>
      <c r="AB821" s="253"/>
      <c r="AC821" s="252"/>
    </row>
    <row r="822" spans="26:29" ht="15.75" customHeight="1">
      <c r="Z822" s="252"/>
      <c r="AA822" s="252"/>
      <c r="AB822" s="253"/>
      <c r="AC822" s="252"/>
    </row>
    <row r="823" spans="26:29" ht="15.75" customHeight="1">
      <c r="Z823" s="252"/>
      <c r="AA823" s="252"/>
      <c r="AB823" s="253"/>
      <c r="AC823" s="252"/>
    </row>
    <row r="824" spans="26:29" ht="15.75" customHeight="1">
      <c r="Z824" s="252"/>
      <c r="AA824" s="252"/>
      <c r="AB824" s="253"/>
      <c r="AC824" s="252"/>
    </row>
    <row r="825" spans="26:29" ht="15.75" customHeight="1">
      <c r="Z825" s="252"/>
      <c r="AA825" s="252"/>
      <c r="AB825" s="253"/>
      <c r="AC825" s="252"/>
    </row>
    <row r="826" spans="26:29" ht="15.75" customHeight="1">
      <c r="Z826" s="252"/>
      <c r="AA826" s="252"/>
      <c r="AB826" s="253"/>
      <c r="AC826" s="252"/>
    </row>
    <row r="827" spans="26:29" ht="15.75" customHeight="1">
      <c r="Z827" s="252"/>
      <c r="AA827" s="252"/>
      <c r="AB827" s="253"/>
      <c r="AC827" s="252"/>
    </row>
    <row r="828" spans="26:29" ht="15.75" customHeight="1">
      <c r="Z828" s="252"/>
      <c r="AA828" s="252"/>
      <c r="AB828" s="253"/>
      <c r="AC828" s="252"/>
    </row>
    <row r="829" spans="26:29" ht="15.75" customHeight="1">
      <c r="Z829" s="252"/>
      <c r="AA829" s="252"/>
      <c r="AB829" s="253"/>
      <c r="AC829" s="252"/>
    </row>
    <row r="830" spans="26:29" ht="15.75" customHeight="1">
      <c r="Z830" s="252"/>
      <c r="AA830" s="252"/>
      <c r="AB830" s="253"/>
      <c r="AC830" s="252"/>
    </row>
    <row r="831" spans="26:29" ht="15.75" customHeight="1">
      <c r="Z831" s="252"/>
      <c r="AA831" s="252"/>
      <c r="AB831" s="253"/>
      <c r="AC831" s="252"/>
    </row>
    <row r="832" spans="26:29" ht="15.75" customHeight="1">
      <c r="Z832" s="252"/>
      <c r="AA832" s="252"/>
      <c r="AB832" s="253"/>
      <c r="AC832" s="252"/>
    </row>
    <row r="833" spans="26:29" ht="15.75" customHeight="1">
      <c r="Z833" s="252"/>
      <c r="AA833" s="252"/>
      <c r="AB833" s="253"/>
      <c r="AC833" s="252"/>
    </row>
    <row r="834" spans="26:29" ht="15.75" customHeight="1">
      <c r="Z834" s="252"/>
      <c r="AA834" s="252"/>
      <c r="AB834" s="253"/>
      <c r="AC834" s="252"/>
    </row>
    <row r="835" spans="26:29" ht="15.75" customHeight="1">
      <c r="Z835" s="252"/>
      <c r="AA835" s="252"/>
      <c r="AB835" s="253"/>
      <c r="AC835" s="252"/>
    </row>
    <row r="836" spans="26:29" ht="15.75" customHeight="1">
      <c r="Z836" s="252"/>
      <c r="AA836" s="252"/>
      <c r="AB836" s="253"/>
      <c r="AC836" s="252"/>
    </row>
    <row r="837" spans="26:29" ht="15.75" customHeight="1">
      <c r="Z837" s="252"/>
      <c r="AA837" s="252"/>
      <c r="AB837" s="253"/>
      <c r="AC837" s="252"/>
    </row>
    <row r="838" spans="26:29" ht="15.75" customHeight="1">
      <c r="Z838" s="252"/>
      <c r="AA838" s="252"/>
      <c r="AB838" s="253"/>
      <c r="AC838" s="252"/>
    </row>
    <row r="839" spans="26:29" ht="15.75" customHeight="1">
      <c r="Z839" s="252"/>
      <c r="AA839" s="252"/>
      <c r="AB839" s="253"/>
      <c r="AC839" s="252"/>
    </row>
    <row r="840" spans="26:29" ht="15.75" customHeight="1">
      <c r="Z840" s="252"/>
      <c r="AA840" s="252"/>
      <c r="AB840" s="253"/>
      <c r="AC840" s="252"/>
    </row>
    <row r="841" spans="26:29" ht="15.75" customHeight="1">
      <c r="Z841" s="252"/>
      <c r="AA841" s="252"/>
      <c r="AB841" s="253"/>
      <c r="AC841" s="252"/>
    </row>
    <row r="842" spans="26:29" ht="15.75" customHeight="1">
      <c r="Z842" s="252"/>
      <c r="AA842" s="252"/>
      <c r="AB842" s="253"/>
      <c r="AC842" s="252"/>
    </row>
    <row r="843" spans="26:29" ht="15.75" customHeight="1">
      <c r="Z843" s="252"/>
      <c r="AA843" s="252"/>
      <c r="AB843" s="253"/>
      <c r="AC843" s="252"/>
    </row>
    <row r="844" spans="26:29" ht="15.75" customHeight="1">
      <c r="Z844" s="252"/>
      <c r="AA844" s="252"/>
      <c r="AB844" s="253"/>
      <c r="AC844" s="252"/>
    </row>
    <row r="845" spans="26:29" ht="15.75" customHeight="1">
      <c r="Z845" s="252"/>
      <c r="AA845" s="252"/>
      <c r="AB845" s="253"/>
      <c r="AC845" s="252"/>
    </row>
    <row r="846" spans="26:29" ht="15.75" customHeight="1">
      <c r="Z846" s="252"/>
      <c r="AA846" s="252"/>
      <c r="AB846" s="253"/>
      <c r="AC846" s="252"/>
    </row>
    <row r="847" spans="26:29" ht="15.75" customHeight="1">
      <c r="Z847" s="252"/>
      <c r="AA847" s="252"/>
      <c r="AB847" s="253"/>
      <c r="AC847" s="252"/>
    </row>
    <row r="848" spans="26:29" ht="15.75" customHeight="1">
      <c r="Z848" s="252"/>
      <c r="AA848" s="252"/>
      <c r="AB848" s="253"/>
      <c r="AC848" s="252"/>
    </row>
    <row r="849" spans="26:29" ht="15.75" customHeight="1">
      <c r="Z849" s="252"/>
      <c r="AA849" s="252"/>
      <c r="AB849" s="253"/>
      <c r="AC849" s="252"/>
    </row>
    <row r="850" spans="26:29" ht="15.75" customHeight="1">
      <c r="Z850" s="252"/>
      <c r="AA850" s="252"/>
      <c r="AB850" s="253"/>
      <c r="AC850" s="252"/>
    </row>
    <row r="851" spans="26:29" ht="15.75" customHeight="1">
      <c r="Z851" s="252"/>
      <c r="AA851" s="252"/>
      <c r="AB851" s="253"/>
      <c r="AC851" s="252"/>
    </row>
    <row r="852" spans="26:29" ht="15.75" customHeight="1">
      <c r="Z852" s="252"/>
      <c r="AA852" s="252"/>
      <c r="AB852" s="253"/>
      <c r="AC852" s="252"/>
    </row>
    <row r="853" spans="26:29" ht="15.75" customHeight="1">
      <c r="Z853" s="252"/>
      <c r="AA853" s="252"/>
      <c r="AB853" s="253"/>
      <c r="AC853" s="252"/>
    </row>
    <row r="854" spans="26:29" ht="15.75" customHeight="1">
      <c r="Z854" s="252"/>
      <c r="AA854" s="252"/>
      <c r="AB854" s="253"/>
      <c r="AC854" s="252"/>
    </row>
    <row r="855" spans="26:29" ht="15.75" customHeight="1">
      <c r="Z855" s="252"/>
      <c r="AA855" s="252"/>
      <c r="AB855" s="253"/>
      <c r="AC855" s="252"/>
    </row>
    <row r="856" spans="26:29" ht="15.75" customHeight="1">
      <c r="Z856" s="252"/>
      <c r="AA856" s="252"/>
      <c r="AB856" s="253"/>
      <c r="AC856" s="252"/>
    </row>
    <row r="857" spans="26:29" ht="15.75" customHeight="1">
      <c r="Z857" s="252"/>
      <c r="AA857" s="252"/>
      <c r="AB857" s="253"/>
      <c r="AC857" s="252"/>
    </row>
    <row r="858" spans="26:29" ht="15.75" customHeight="1">
      <c r="Z858" s="252"/>
      <c r="AA858" s="252"/>
      <c r="AB858" s="253"/>
      <c r="AC858" s="252"/>
    </row>
    <row r="859" spans="26:29" ht="15.75" customHeight="1">
      <c r="Z859" s="252"/>
      <c r="AA859" s="252"/>
      <c r="AB859" s="253"/>
      <c r="AC859" s="252"/>
    </row>
    <row r="860" spans="26:29" ht="15.75" customHeight="1">
      <c r="Z860" s="252"/>
      <c r="AA860" s="252"/>
      <c r="AB860" s="253"/>
      <c r="AC860" s="252"/>
    </row>
    <row r="861" spans="26:29" ht="15.75" customHeight="1">
      <c r="Z861" s="252"/>
      <c r="AA861" s="252"/>
      <c r="AB861" s="253"/>
      <c r="AC861" s="252"/>
    </row>
    <row r="862" spans="26:29" ht="15.75" customHeight="1">
      <c r="Z862" s="252"/>
      <c r="AA862" s="252"/>
      <c r="AB862" s="253"/>
      <c r="AC862" s="252"/>
    </row>
    <row r="863" spans="26:29" ht="15.75" customHeight="1">
      <c r="Z863" s="252"/>
      <c r="AA863" s="252"/>
      <c r="AB863" s="253"/>
      <c r="AC863" s="252"/>
    </row>
    <row r="864" spans="26:29" ht="15.75" customHeight="1">
      <c r="Z864" s="252"/>
      <c r="AA864" s="252"/>
      <c r="AB864" s="253"/>
      <c r="AC864" s="252"/>
    </row>
    <row r="865" spans="26:29" ht="15.75" customHeight="1">
      <c r="Z865" s="252"/>
      <c r="AA865" s="252"/>
      <c r="AB865" s="253"/>
      <c r="AC865" s="252"/>
    </row>
    <row r="866" spans="26:29" ht="15.75" customHeight="1">
      <c r="Z866" s="252"/>
      <c r="AA866" s="252"/>
      <c r="AB866" s="253"/>
      <c r="AC866" s="252"/>
    </row>
    <row r="867" spans="26:29" ht="15.75" customHeight="1">
      <c r="Z867" s="252"/>
      <c r="AA867" s="252"/>
      <c r="AB867" s="253"/>
      <c r="AC867" s="252"/>
    </row>
    <row r="868" spans="26:29" ht="15.75" customHeight="1">
      <c r="Z868" s="252"/>
      <c r="AA868" s="252"/>
      <c r="AB868" s="253"/>
      <c r="AC868" s="252"/>
    </row>
    <row r="869" spans="26:29" ht="15.75" customHeight="1">
      <c r="Z869" s="252"/>
      <c r="AA869" s="252"/>
      <c r="AB869" s="253"/>
      <c r="AC869" s="252"/>
    </row>
    <row r="870" spans="26:29" ht="15.75" customHeight="1">
      <c r="Z870" s="252"/>
      <c r="AA870" s="252"/>
      <c r="AB870" s="253"/>
      <c r="AC870" s="252"/>
    </row>
    <row r="871" spans="26:29" ht="15.75" customHeight="1">
      <c r="Z871" s="252"/>
      <c r="AA871" s="252"/>
      <c r="AB871" s="253"/>
      <c r="AC871" s="252"/>
    </row>
    <row r="872" spans="26:29" ht="15.75" customHeight="1">
      <c r="Z872" s="252"/>
      <c r="AA872" s="252"/>
      <c r="AB872" s="253"/>
      <c r="AC872" s="252"/>
    </row>
    <row r="873" spans="26:29" ht="15.75" customHeight="1">
      <c r="Z873" s="252"/>
      <c r="AA873" s="252"/>
      <c r="AB873" s="253"/>
      <c r="AC873" s="252"/>
    </row>
    <row r="874" spans="26:29" ht="15.75" customHeight="1">
      <c r="Z874" s="252"/>
      <c r="AA874" s="252"/>
      <c r="AB874" s="253"/>
      <c r="AC874" s="252"/>
    </row>
    <row r="875" spans="26:29" ht="15.75" customHeight="1">
      <c r="Z875" s="252"/>
      <c r="AA875" s="252"/>
      <c r="AB875" s="253"/>
      <c r="AC875" s="252"/>
    </row>
    <row r="876" spans="26:29" ht="15.75" customHeight="1">
      <c r="Z876" s="252"/>
      <c r="AA876" s="252"/>
      <c r="AB876" s="253"/>
      <c r="AC876" s="252"/>
    </row>
    <row r="877" spans="26:29" ht="15.75" customHeight="1">
      <c r="Z877" s="252"/>
      <c r="AA877" s="252"/>
      <c r="AB877" s="253"/>
      <c r="AC877" s="252"/>
    </row>
    <row r="878" spans="26:29" ht="15.75" customHeight="1">
      <c r="Z878" s="252"/>
      <c r="AA878" s="252"/>
      <c r="AB878" s="253"/>
      <c r="AC878" s="252"/>
    </row>
    <row r="879" spans="26:29" ht="15.75" customHeight="1">
      <c r="Z879" s="252"/>
      <c r="AA879" s="252"/>
      <c r="AB879" s="253"/>
      <c r="AC879" s="252"/>
    </row>
    <row r="880" spans="26:29" ht="15.75" customHeight="1">
      <c r="Z880" s="252"/>
      <c r="AA880" s="252"/>
      <c r="AB880" s="253"/>
      <c r="AC880" s="252"/>
    </row>
    <row r="881" spans="26:29" ht="15.75" customHeight="1">
      <c r="Z881" s="252"/>
      <c r="AA881" s="252"/>
      <c r="AB881" s="253"/>
      <c r="AC881" s="252"/>
    </row>
    <row r="882" spans="26:29" ht="15.75" customHeight="1">
      <c r="Z882" s="252"/>
      <c r="AA882" s="252"/>
      <c r="AB882" s="253"/>
      <c r="AC882" s="252"/>
    </row>
    <row r="883" spans="26:29" ht="15.75" customHeight="1">
      <c r="Z883" s="252"/>
      <c r="AA883" s="252"/>
      <c r="AB883" s="253"/>
      <c r="AC883" s="252"/>
    </row>
    <row r="884" spans="26:29" ht="15.75" customHeight="1">
      <c r="Z884" s="252"/>
      <c r="AA884" s="252"/>
      <c r="AB884" s="253"/>
      <c r="AC884" s="252"/>
    </row>
    <row r="885" spans="26:29" ht="15.75" customHeight="1">
      <c r="Z885" s="252"/>
      <c r="AA885" s="252"/>
      <c r="AB885" s="253"/>
      <c r="AC885" s="252"/>
    </row>
    <row r="886" spans="26:29" ht="15.75" customHeight="1">
      <c r="Z886" s="252"/>
      <c r="AA886" s="252"/>
      <c r="AB886" s="253"/>
      <c r="AC886" s="252"/>
    </row>
    <row r="887" spans="26:29" ht="15.75" customHeight="1">
      <c r="Z887" s="252"/>
      <c r="AA887" s="252"/>
      <c r="AB887" s="253"/>
      <c r="AC887" s="252"/>
    </row>
    <row r="888" spans="26:29" ht="15.75" customHeight="1">
      <c r="Z888" s="252"/>
      <c r="AA888" s="252"/>
      <c r="AB888" s="253"/>
      <c r="AC888" s="252"/>
    </row>
    <row r="889" spans="26:29" ht="15.75" customHeight="1">
      <c r="Z889" s="252"/>
      <c r="AA889" s="252"/>
      <c r="AB889" s="253"/>
      <c r="AC889" s="252"/>
    </row>
    <row r="890" spans="26:29" ht="15.75" customHeight="1">
      <c r="Z890" s="252"/>
      <c r="AA890" s="252"/>
      <c r="AB890" s="253"/>
      <c r="AC890" s="252"/>
    </row>
    <row r="891" spans="26:29" ht="15.75" customHeight="1">
      <c r="Z891" s="252"/>
      <c r="AA891" s="252"/>
      <c r="AB891" s="253"/>
      <c r="AC891" s="252"/>
    </row>
    <row r="892" spans="26:29" ht="15.75" customHeight="1">
      <c r="Z892" s="252"/>
      <c r="AA892" s="252"/>
      <c r="AB892" s="253"/>
      <c r="AC892" s="252"/>
    </row>
    <row r="893" spans="26:29" ht="15.75" customHeight="1">
      <c r="Z893" s="252"/>
      <c r="AA893" s="252"/>
      <c r="AB893" s="253"/>
      <c r="AC893" s="252"/>
    </row>
    <row r="894" spans="26:29" ht="15.75" customHeight="1">
      <c r="Z894" s="252"/>
      <c r="AA894" s="252"/>
      <c r="AB894" s="253"/>
      <c r="AC894" s="252"/>
    </row>
    <row r="895" spans="26:29" ht="15.75" customHeight="1">
      <c r="Z895" s="252"/>
      <c r="AA895" s="252"/>
      <c r="AB895" s="253"/>
      <c r="AC895" s="252"/>
    </row>
    <row r="896" spans="26:29" ht="15.75" customHeight="1">
      <c r="Z896" s="252"/>
      <c r="AA896" s="252"/>
      <c r="AB896" s="253"/>
      <c r="AC896" s="252"/>
    </row>
    <row r="897" spans="26:29" ht="15.75" customHeight="1">
      <c r="Z897" s="252"/>
      <c r="AA897" s="252"/>
      <c r="AB897" s="253"/>
      <c r="AC897" s="252"/>
    </row>
    <row r="898" spans="26:29" ht="15.75" customHeight="1">
      <c r="Z898" s="252"/>
      <c r="AA898" s="252"/>
      <c r="AB898" s="253"/>
      <c r="AC898" s="252"/>
    </row>
    <row r="899" spans="26:29" ht="15.75" customHeight="1">
      <c r="Z899" s="252"/>
      <c r="AA899" s="252"/>
      <c r="AB899" s="253"/>
      <c r="AC899" s="252"/>
    </row>
    <row r="900" spans="26:29" ht="15.75" customHeight="1">
      <c r="Z900" s="252"/>
      <c r="AA900" s="252"/>
      <c r="AB900" s="253"/>
      <c r="AC900" s="252"/>
    </row>
    <row r="901" spans="26:29" ht="15.75" customHeight="1">
      <c r="Z901" s="252"/>
      <c r="AA901" s="252"/>
      <c r="AB901" s="253"/>
      <c r="AC901" s="252"/>
    </row>
    <row r="902" spans="26:29" ht="15.75" customHeight="1">
      <c r="Z902" s="252"/>
      <c r="AA902" s="252"/>
      <c r="AB902" s="253"/>
      <c r="AC902" s="252"/>
    </row>
    <row r="903" spans="26:29" ht="15.75" customHeight="1">
      <c r="Z903" s="252"/>
      <c r="AA903" s="252"/>
      <c r="AB903" s="253"/>
      <c r="AC903" s="252"/>
    </row>
    <row r="904" spans="26:29" ht="15.75" customHeight="1">
      <c r="Z904" s="252"/>
      <c r="AA904" s="252"/>
      <c r="AB904" s="253"/>
      <c r="AC904" s="252"/>
    </row>
    <row r="905" spans="26:29" ht="15.75" customHeight="1">
      <c r="Z905" s="252"/>
      <c r="AA905" s="252"/>
      <c r="AB905" s="253"/>
      <c r="AC905" s="252"/>
    </row>
    <row r="906" spans="26:29" ht="15.75" customHeight="1">
      <c r="Z906" s="252"/>
      <c r="AA906" s="252"/>
      <c r="AB906" s="253"/>
      <c r="AC906" s="252"/>
    </row>
    <row r="907" spans="26:29" ht="15.75" customHeight="1">
      <c r="Z907" s="252"/>
      <c r="AA907" s="252"/>
      <c r="AB907" s="253"/>
      <c r="AC907" s="252"/>
    </row>
    <row r="908" spans="26:29" ht="15.75" customHeight="1">
      <c r="Z908" s="252"/>
      <c r="AA908" s="252"/>
      <c r="AB908" s="253"/>
      <c r="AC908" s="252"/>
    </row>
    <row r="909" spans="26:29" ht="15.75" customHeight="1">
      <c r="Z909" s="252"/>
      <c r="AA909" s="252"/>
      <c r="AB909" s="253"/>
      <c r="AC909" s="252"/>
    </row>
    <row r="910" spans="26:29" ht="15.75" customHeight="1">
      <c r="Z910" s="252"/>
      <c r="AA910" s="252"/>
      <c r="AB910" s="253"/>
      <c r="AC910" s="252"/>
    </row>
    <row r="911" spans="26:29" ht="15.75" customHeight="1">
      <c r="Z911" s="252"/>
      <c r="AA911" s="252"/>
      <c r="AB911" s="253"/>
      <c r="AC911" s="252"/>
    </row>
    <row r="912" spans="26:29" ht="15.75" customHeight="1">
      <c r="Z912" s="252"/>
      <c r="AA912" s="252"/>
      <c r="AB912" s="253"/>
      <c r="AC912" s="252"/>
    </row>
    <row r="913" spans="26:29" ht="15.75" customHeight="1">
      <c r="Z913" s="252"/>
      <c r="AA913" s="252"/>
      <c r="AB913" s="253"/>
      <c r="AC913" s="252"/>
    </row>
    <row r="914" spans="26:29" ht="15.75" customHeight="1">
      <c r="Z914" s="252"/>
      <c r="AA914" s="252"/>
      <c r="AB914" s="253"/>
      <c r="AC914" s="252"/>
    </row>
    <row r="915" spans="26:29" ht="15.75" customHeight="1">
      <c r="Z915" s="252"/>
      <c r="AA915" s="252"/>
      <c r="AB915" s="253"/>
      <c r="AC915" s="252"/>
    </row>
    <row r="916" spans="26:29" ht="15.75" customHeight="1">
      <c r="Z916" s="252"/>
      <c r="AA916" s="252"/>
      <c r="AB916" s="253"/>
      <c r="AC916" s="252"/>
    </row>
    <row r="917" spans="26:29" ht="15.75" customHeight="1">
      <c r="Z917" s="252"/>
      <c r="AA917" s="252"/>
      <c r="AB917" s="253"/>
      <c r="AC917" s="252"/>
    </row>
    <row r="918" spans="26:29" ht="15.75" customHeight="1">
      <c r="Z918" s="252"/>
      <c r="AA918" s="252"/>
      <c r="AB918" s="253"/>
      <c r="AC918" s="252"/>
    </row>
    <row r="919" spans="26:29" ht="15.75" customHeight="1">
      <c r="Z919" s="252"/>
      <c r="AA919" s="252"/>
      <c r="AB919" s="253"/>
      <c r="AC919" s="252"/>
    </row>
    <row r="920" spans="26:29" ht="15.75" customHeight="1">
      <c r="Z920" s="252"/>
      <c r="AA920" s="252"/>
      <c r="AB920" s="253"/>
      <c r="AC920" s="252"/>
    </row>
    <row r="921" spans="26:29" ht="15.75" customHeight="1">
      <c r="Z921" s="252"/>
      <c r="AA921" s="252"/>
      <c r="AB921" s="253"/>
      <c r="AC921" s="252"/>
    </row>
    <row r="922" spans="26:29" ht="15.75" customHeight="1">
      <c r="Z922" s="252"/>
      <c r="AA922" s="252"/>
      <c r="AB922" s="253"/>
      <c r="AC922" s="252"/>
    </row>
    <row r="923" spans="26:29" ht="15.75" customHeight="1">
      <c r="Z923" s="252"/>
      <c r="AA923" s="252"/>
      <c r="AB923" s="253"/>
      <c r="AC923" s="252"/>
    </row>
    <row r="924" spans="26:29" ht="15.75" customHeight="1">
      <c r="Z924" s="252"/>
      <c r="AA924" s="252"/>
      <c r="AB924" s="253"/>
      <c r="AC924" s="252"/>
    </row>
    <row r="925" spans="26:29" ht="15.75" customHeight="1">
      <c r="Z925" s="252"/>
      <c r="AA925" s="252"/>
      <c r="AB925" s="253"/>
      <c r="AC925" s="252"/>
    </row>
    <row r="926" spans="26:29" ht="15.75" customHeight="1">
      <c r="Z926" s="252"/>
      <c r="AA926" s="252"/>
      <c r="AB926" s="253"/>
      <c r="AC926" s="252"/>
    </row>
    <row r="927" spans="26:29" ht="15.75" customHeight="1">
      <c r="Z927" s="252"/>
      <c r="AA927" s="252"/>
      <c r="AB927" s="253"/>
      <c r="AC927" s="252"/>
    </row>
    <row r="928" spans="26:29" ht="15.75" customHeight="1">
      <c r="Z928" s="252"/>
      <c r="AA928" s="252"/>
      <c r="AB928" s="253"/>
      <c r="AC928" s="252"/>
    </row>
    <row r="929" spans="26:29" ht="15.75" customHeight="1">
      <c r="Z929" s="252"/>
      <c r="AA929" s="252"/>
      <c r="AB929" s="253"/>
      <c r="AC929" s="252"/>
    </row>
    <row r="930" spans="26:29" ht="15.75" customHeight="1">
      <c r="Z930" s="252"/>
      <c r="AA930" s="252"/>
      <c r="AB930" s="253"/>
      <c r="AC930" s="252"/>
    </row>
    <row r="931" spans="26:29" ht="15.75" customHeight="1">
      <c r="Z931" s="252"/>
      <c r="AA931" s="252"/>
      <c r="AB931" s="253"/>
      <c r="AC931" s="252"/>
    </row>
    <row r="932" spans="26:29" ht="15.75" customHeight="1">
      <c r="Z932" s="252"/>
      <c r="AA932" s="252"/>
      <c r="AB932" s="253"/>
      <c r="AC932" s="252"/>
    </row>
    <row r="933" spans="26:29" ht="15.75" customHeight="1">
      <c r="Z933" s="252"/>
      <c r="AA933" s="252"/>
      <c r="AB933" s="253"/>
      <c r="AC933" s="252"/>
    </row>
    <row r="934" spans="26:29" ht="15.75" customHeight="1">
      <c r="Z934" s="252"/>
      <c r="AA934" s="252"/>
      <c r="AB934" s="253"/>
      <c r="AC934" s="252"/>
    </row>
    <row r="935" spans="26:29" ht="15.75" customHeight="1">
      <c r="Z935" s="252"/>
      <c r="AA935" s="252"/>
      <c r="AB935" s="253"/>
      <c r="AC935" s="252"/>
    </row>
    <row r="936" spans="26:29" ht="15.75" customHeight="1">
      <c r="Z936" s="252"/>
      <c r="AA936" s="252"/>
      <c r="AB936" s="253"/>
      <c r="AC936" s="252"/>
    </row>
    <row r="937" spans="26:29" ht="15.75" customHeight="1">
      <c r="Z937" s="252"/>
      <c r="AA937" s="252"/>
      <c r="AB937" s="253"/>
      <c r="AC937" s="252"/>
    </row>
    <row r="938" spans="26:29" ht="15.75" customHeight="1">
      <c r="Z938" s="252"/>
      <c r="AA938" s="252"/>
      <c r="AB938" s="253"/>
      <c r="AC938" s="252"/>
    </row>
    <row r="939" spans="26:29" ht="15.75" customHeight="1">
      <c r="Z939" s="252"/>
      <c r="AA939" s="252"/>
      <c r="AB939" s="253"/>
      <c r="AC939" s="252"/>
    </row>
    <row r="940" spans="26:29" ht="15.75" customHeight="1">
      <c r="Z940" s="252"/>
      <c r="AA940" s="252"/>
      <c r="AB940" s="253"/>
      <c r="AC940" s="252"/>
    </row>
    <row r="941" spans="26:29" ht="15.75" customHeight="1">
      <c r="Z941" s="252"/>
      <c r="AA941" s="252"/>
      <c r="AB941" s="253"/>
      <c r="AC941" s="252"/>
    </row>
    <row r="942" spans="26:29" ht="15.75" customHeight="1">
      <c r="Z942" s="252"/>
      <c r="AA942" s="252"/>
      <c r="AB942" s="253"/>
      <c r="AC942" s="252"/>
    </row>
    <row r="943" spans="26:29" ht="15.75" customHeight="1">
      <c r="Z943" s="252"/>
      <c r="AA943" s="252"/>
      <c r="AB943" s="253"/>
      <c r="AC943" s="252"/>
    </row>
    <row r="944" spans="26:29" ht="15.75" customHeight="1">
      <c r="Z944" s="252"/>
      <c r="AA944" s="252"/>
      <c r="AB944" s="253"/>
      <c r="AC944" s="252"/>
    </row>
    <row r="945" spans="26:29" ht="15.75" customHeight="1">
      <c r="Z945" s="252"/>
      <c r="AA945" s="252"/>
      <c r="AB945" s="253"/>
      <c r="AC945" s="252"/>
    </row>
    <row r="946" spans="26:29" ht="15.75" customHeight="1">
      <c r="Z946" s="252"/>
      <c r="AA946" s="252"/>
      <c r="AB946" s="253"/>
      <c r="AC946" s="252"/>
    </row>
    <row r="947" spans="26:29" ht="15.75" customHeight="1">
      <c r="Z947" s="252"/>
      <c r="AA947" s="252"/>
      <c r="AB947" s="253"/>
      <c r="AC947" s="252"/>
    </row>
    <row r="948" spans="26:29" ht="15.75" customHeight="1">
      <c r="Z948" s="252"/>
      <c r="AA948" s="252"/>
      <c r="AB948" s="253"/>
      <c r="AC948" s="252"/>
    </row>
    <row r="949" spans="26:29" ht="15.75" customHeight="1">
      <c r="Z949" s="252"/>
      <c r="AA949" s="252"/>
      <c r="AB949" s="253"/>
      <c r="AC949" s="252"/>
    </row>
    <row r="950" spans="26:29" ht="15.75" customHeight="1">
      <c r="Z950" s="252"/>
      <c r="AA950" s="252"/>
      <c r="AB950" s="253"/>
      <c r="AC950" s="252"/>
    </row>
    <row r="951" spans="26:29" ht="15.75" customHeight="1">
      <c r="Z951" s="252"/>
      <c r="AA951" s="252"/>
      <c r="AB951" s="253"/>
      <c r="AC951" s="252"/>
    </row>
    <row r="952" spans="26:29" ht="15.75" customHeight="1">
      <c r="Z952" s="252"/>
      <c r="AA952" s="252"/>
      <c r="AB952" s="253"/>
      <c r="AC952" s="252"/>
    </row>
    <row r="953" spans="26:29" ht="15.75" customHeight="1">
      <c r="Z953" s="252"/>
      <c r="AA953" s="252"/>
      <c r="AB953" s="253"/>
      <c r="AC953" s="252"/>
    </row>
    <row r="954" spans="26:29" ht="15.75" customHeight="1">
      <c r="Z954" s="252"/>
      <c r="AA954" s="252"/>
      <c r="AB954" s="253"/>
      <c r="AC954" s="252"/>
    </row>
    <row r="955" spans="26:29" ht="15.75" customHeight="1">
      <c r="Z955" s="252"/>
      <c r="AA955" s="252"/>
      <c r="AB955" s="253"/>
      <c r="AC955" s="252"/>
    </row>
    <row r="956" spans="26:29" ht="15.75" customHeight="1">
      <c r="Z956" s="252"/>
      <c r="AA956" s="252"/>
      <c r="AB956" s="253"/>
      <c r="AC956" s="252"/>
    </row>
    <row r="957" spans="26:29" ht="15.75" customHeight="1">
      <c r="Z957" s="252"/>
      <c r="AA957" s="252"/>
      <c r="AB957" s="253"/>
      <c r="AC957" s="252"/>
    </row>
    <row r="958" spans="26:29" ht="15.75" customHeight="1">
      <c r="Z958" s="252"/>
      <c r="AA958" s="252"/>
      <c r="AB958" s="253"/>
      <c r="AC958" s="252"/>
    </row>
    <row r="959" spans="26:29" ht="15.75" customHeight="1">
      <c r="Z959" s="252"/>
      <c r="AA959" s="252"/>
      <c r="AB959" s="253"/>
      <c r="AC959" s="252"/>
    </row>
    <row r="960" spans="26:29" ht="15.75" customHeight="1">
      <c r="Z960" s="252"/>
      <c r="AA960" s="252"/>
      <c r="AB960" s="253"/>
      <c r="AC960" s="252"/>
    </row>
    <row r="961" spans="26:29" ht="15.75" customHeight="1">
      <c r="Z961" s="252"/>
      <c r="AA961" s="252"/>
      <c r="AB961" s="253"/>
      <c r="AC961" s="252"/>
    </row>
    <row r="962" spans="26:29" ht="15.75" customHeight="1">
      <c r="Z962" s="252"/>
      <c r="AA962" s="252"/>
      <c r="AB962" s="253"/>
      <c r="AC962" s="252"/>
    </row>
    <row r="963" spans="26:29" ht="15.75" customHeight="1">
      <c r="Z963" s="252"/>
      <c r="AA963" s="252"/>
      <c r="AB963" s="253"/>
      <c r="AC963" s="252"/>
    </row>
    <row r="964" spans="26:29" ht="15.75" customHeight="1">
      <c r="Z964" s="252"/>
      <c r="AA964" s="252"/>
      <c r="AB964" s="253"/>
      <c r="AC964" s="252"/>
    </row>
    <row r="965" spans="26:29" ht="15.75" customHeight="1">
      <c r="Z965" s="252"/>
      <c r="AA965" s="252"/>
      <c r="AB965" s="253"/>
      <c r="AC965" s="252"/>
    </row>
    <row r="966" spans="26:29" ht="15.75" customHeight="1">
      <c r="Z966" s="252"/>
      <c r="AA966" s="252"/>
      <c r="AB966" s="253"/>
      <c r="AC966" s="252"/>
    </row>
    <row r="967" spans="26:29" ht="15.75" customHeight="1">
      <c r="Z967" s="252"/>
      <c r="AA967" s="252"/>
      <c r="AB967" s="253"/>
      <c r="AC967" s="252"/>
    </row>
    <row r="968" spans="26:29" ht="15.75" customHeight="1">
      <c r="Z968" s="252"/>
      <c r="AA968" s="252"/>
      <c r="AB968" s="253"/>
      <c r="AC968" s="252"/>
    </row>
    <row r="969" spans="26:29" ht="15.75" customHeight="1">
      <c r="Z969" s="252"/>
      <c r="AA969" s="252"/>
      <c r="AB969" s="253"/>
      <c r="AC969" s="252"/>
    </row>
    <row r="970" spans="26:29" ht="15.75" customHeight="1">
      <c r="Z970" s="252"/>
      <c r="AA970" s="252"/>
      <c r="AB970" s="253"/>
      <c r="AC970" s="252"/>
    </row>
    <row r="971" spans="26:29" ht="15.75" customHeight="1">
      <c r="Z971" s="252"/>
      <c r="AA971" s="252"/>
      <c r="AB971" s="253"/>
      <c r="AC971" s="252"/>
    </row>
    <row r="972" spans="26:29" ht="15.75" customHeight="1">
      <c r="Z972" s="252"/>
      <c r="AA972" s="252"/>
      <c r="AB972" s="253"/>
      <c r="AC972" s="252"/>
    </row>
    <row r="973" spans="26:29" ht="15.75" customHeight="1">
      <c r="Z973" s="252"/>
      <c r="AA973" s="252"/>
      <c r="AB973" s="253"/>
      <c r="AC973" s="252"/>
    </row>
    <row r="974" spans="26:29" ht="15.75" customHeight="1">
      <c r="Z974" s="252"/>
      <c r="AA974" s="252"/>
      <c r="AB974" s="253"/>
      <c r="AC974" s="252"/>
    </row>
    <row r="975" spans="26:29" ht="15.75" customHeight="1">
      <c r="Z975" s="252"/>
      <c r="AA975" s="252"/>
      <c r="AB975" s="253"/>
      <c r="AC975" s="252"/>
    </row>
    <row r="976" spans="26:29" ht="15.75" customHeight="1">
      <c r="Z976" s="252"/>
      <c r="AA976" s="252"/>
      <c r="AB976" s="253"/>
      <c r="AC976" s="252"/>
    </row>
    <row r="977" spans="26:29" ht="15.75" customHeight="1">
      <c r="Z977" s="252"/>
      <c r="AA977" s="252"/>
      <c r="AB977" s="253"/>
      <c r="AC977" s="252"/>
    </row>
    <row r="978" spans="26:29" ht="15.75" customHeight="1">
      <c r="Z978" s="252"/>
      <c r="AA978" s="252"/>
      <c r="AB978" s="253"/>
      <c r="AC978" s="252"/>
    </row>
    <row r="979" spans="26:29" ht="15.75" customHeight="1">
      <c r="Z979" s="252"/>
      <c r="AA979" s="252"/>
      <c r="AB979" s="253"/>
      <c r="AC979" s="252"/>
    </row>
    <row r="980" spans="26:29" ht="15.75" customHeight="1">
      <c r="Z980" s="252"/>
      <c r="AA980" s="252"/>
      <c r="AB980" s="253"/>
      <c r="AC980" s="252"/>
    </row>
    <row r="981" spans="26:29" ht="15.75" customHeight="1">
      <c r="Z981" s="252"/>
      <c r="AA981" s="252"/>
      <c r="AB981" s="253"/>
      <c r="AC981" s="252"/>
    </row>
    <row r="982" spans="26:29" ht="15.75" customHeight="1">
      <c r="Z982" s="252"/>
      <c r="AA982" s="252"/>
      <c r="AB982" s="253"/>
      <c r="AC982" s="252"/>
    </row>
    <row r="983" spans="26:29" ht="15.75" customHeight="1">
      <c r="Z983" s="252"/>
      <c r="AA983" s="252"/>
      <c r="AB983" s="253"/>
      <c r="AC983" s="252"/>
    </row>
    <row r="984" spans="26:29" ht="15.75" customHeight="1">
      <c r="Z984" s="252"/>
      <c r="AA984" s="252"/>
      <c r="AB984" s="253"/>
      <c r="AC984" s="252"/>
    </row>
    <row r="985" spans="26:29" ht="15.75" customHeight="1">
      <c r="Z985" s="252"/>
      <c r="AA985" s="252"/>
      <c r="AB985" s="253"/>
      <c r="AC985" s="252"/>
    </row>
    <row r="986" spans="26:29" ht="15.75" customHeight="1">
      <c r="Z986" s="252"/>
      <c r="AA986" s="252"/>
      <c r="AB986" s="253"/>
      <c r="AC986" s="252"/>
    </row>
    <row r="987" spans="26:29" ht="15.75" customHeight="1">
      <c r="Z987" s="252"/>
      <c r="AA987" s="252"/>
      <c r="AB987" s="253"/>
      <c r="AC987" s="252"/>
    </row>
    <row r="988" spans="26:29" ht="15.75" customHeight="1">
      <c r="Z988" s="252"/>
      <c r="AA988" s="252"/>
      <c r="AB988" s="253"/>
      <c r="AC988" s="252"/>
    </row>
    <row r="989" spans="26:29" ht="15.75" customHeight="1">
      <c r="Z989" s="252"/>
      <c r="AA989" s="252"/>
      <c r="AB989" s="253"/>
      <c r="AC989" s="252"/>
    </row>
    <row r="990" spans="26:29" ht="15.75" customHeight="1">
      <c r="Z990" s="252"/>
      <c r="AA990" s="252"/>
      <c r="AB990" s="253"/>
      <c r="AC990" s="252"/>
    </row>
    <row r="991" spans="26:29" ht="15.75" customHeight="1">
      <c r="Z991" s="252"/>
      <c r="AA991" s="252"/>
      <c r="AB991" s="253"/>
      <c r="AC991" s="252"/>
    </row>
    <row r="992" spans="26:29" ht="15.75" customHeight="1">
      <c r="Z992" s="252"/>
      <c r="AA992" s="252"/>
      <c r="AB992" s="253"/>
      <c r="AC992" s="252"/>
    </row>
    <row r="993" spans="26:29" ht="15.75" customHeight="1">
      <c r="Z993" s="252"/>
      <c r="AA993" s="252"/>
      <c r="AB993" s="253"/>
      <c r="AC993" s="252"/>
    </row>
    <row r="994" spans="26:29" ht="15.75" customHeight="1">
      <c r="Z994" s="252"/>
      <c r="AA994" s="252"/>
      <c r="AB994" s="253"/>
      <c r="AC994" s="252"/>
    </row>
    <row r="995" spans="26:29" ht="15.75" customHeight="1">
      <c r="Z995" s="252"/>
      <c r="AA995" s="252"/>
      <c r="AB995" s="253"/>
      <c r="AC995" s="252"/>
    </row>
    <row r="996" spans="26:29" ht="15.75" customHeight="1">
      <c r="Z996" s="252"/>
      <c r="AA996" s="252"/>
      <c r="AB996" s="253"/>
      <c r="AC996" s="252"/>
    </row>
    <row r="997" spans="26:29" ht="15.75" customHeight="1">
      <c r="Z997" s="252"/>
      <c r="AA997" s="252"/>
      <c r="AB997" s="253"/>
      <c r="AC997" s="252"/>
    </row>
    <row r="998" spans="26:29" ht="15.75" customHeight="1">
      <c r="Z998" s="252"/>
      <c r="AA998" s="252"/>
      <c r="AB998" s="253"/>
      <c r="AC998" s="252"/>
    </row>
    <row r="999" spans="26:29" ht="15.75" customHeight="1">
      <c r="Z999" s="252"/>
      <c r="AA999" s="252"/>
      <c r="AB999" s="253"/>
      <c r="AC999" s="252"/>
    </row>
    <row r="1000" spans="26:29" ht="15.75" customHeight="1">
      <c r="Z1000" s="252"/>
      <c r="AA1000" s="252"/>
      <c r="AB1000" s="253"/>
      <c r="AC1000" s="252"/>
    </row>
  </sheetData>
  <autoFilter ref="A5:AF38" xr:uid="{00000000-0009-0000-0000-000001000000}"/>
  <mergeCells count="7">
    <mergeCell ref="B1:C3"/>
    <mergeCell ref="AB1:AC1"/>
    <mergeCell ref="AB2:AC2"/>
    <mergeCell ref="AB3:AC3"/>
    <mergeCell ref="T4:Y4"/>
    <mergeCell ref="Z4:AC4"/>
    <mergeCell ref="D1:I1"/>
  </mergeCells>
  <conditionalFormatting sqref="S6:S37">
    <cfRule type="cellIs" dxfId="11" priority="1" operator="lessThan">
      <formula>0</formula>
    </cfRule>
    <cfRule type="cellIs" dxfId="10" priority="2" operator="lessThan">
      <formula>60</formula>
    </cfRule>
    <cfRule type="cellIs" dxfId="9" priority="3" operator="greaterThan">
      <formula>60</formula>
    </cfRule>
  </conditionalFormatting>
  <hyperlinks>
    <hyperlink ref="U6" r:id="rId1" xr:uid="{00000000-0004-0000-0100-000000000000}"/>
    <hyperlink ref="U17" r:id="rId2" xr:uid="{00000000-0004-0000-0100-000001000000}"/>
    <hyperlink ref="U18" r:id="rId3" xr:uid="{00000000-0004-0000-0100-000002000000}"/>
    <hyperlink ref="U22" r:id="rId4" xr:uid="{00000000-0004-0000-0100-000003000000}"/>
    <hyperlink ref="U25" r:id="rId5" location="gid=178603347" xr:uid="{00000000-0004-0000-0100-000004000000}"/>
    <hyperlink ref="U26" r:id="rId6" xr:uid="{00000000-0004-0000-0100-000005000000}"/>
    <hyperlink ref="U33" r:id="rId7" xr:uid="{00000000-0004-0000-0100-000006000000}"/>
  </hyperlinks>
  <pageMargins left="0.7" right="0.7" top="0.75" bottom="0.75" header="0" footer="0"/>
  <pageSetup scale="10" orientation="portrait" r:id="rId8"/>
  <drawing r:id="rId9"/>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#REF!</xm:f>
          </x14:formula1>
          <xm:sqref>J6:J11</xm:sqref>
        </x14:dataValidation>
        <x14:dataValidation type="list" allowBlank="1" showErrorMessage="1" xr:uid="{00000000-0002-0000-0100-000001000000}">
          <x14:formula1>
            <xm:f>#REF!</xm:f>
          </x14:formula1>
          <xm:sqref>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outlinePr summaryBelow="0" summaryRight="0"/>
  </sheetPr>
  <dimension ref="A1:AG1000"/>
  <sheetViews>
    <sheetView workbookViewId="0">
      <pane xSplit="4" ySplit="5" topLeftCell="E6" activePane="bottomRight" state="frozen"/>
      <selection pane="topRight" activeCell="F1" sqref="F1"/>
      <selection pane="bottomLeft" activeCell="A6" sqref="A6"/>
      <selection pane="bottomRight" activeCell="B5" sqref="B5"/>
    </sheetView>
  </sheetViews>
  <sheetFormatPr baseColWidth="10" defaultColWidth="14.44140625" defaultRowHeight="15" customHeight="1"/>
  <cols>
    <col min="1" max="1" width="3.6640625" customWidth="1"/>
    <col min="2" max="2" width="17.33203125" customWidth="1"/>
    <col min="3" max="3" width="15.44140625" customWidth="1"/>
    <col min="4" max="4" width="15.109375" customWidth="1"/>
    <col min="5" max="5" width="18.77734375" customWidth="1"/>
    <col min="6" max="6" width="80.33203125" customWidth="1"/>
    <col min="7" max="7" width="18" customWidth="1"/>
    <col min="8" max="8" width="12.6640625" customWidth="1"/>
    <col min="9" max="9" width="32" customWidth="1"/>
    <col min="10" max="10" width="15.6640625" customWidth="1"/>
    <col min="11" max="11" width="17.5546875" customWidth="1"/>
    <col min="12" max="12" width="87.5546875" customWidth="1"/>
    <col min="13" max="13" width="18" customWidth="1"/>
    <col min="14" max="14" width="20.44140625" customWidth="1"/>
    <col min="15" max="16" width="16.5546875" customWidth="1"/>
    <col min="17" max="19" width="6.44140625" hidden="1" customWidth="1"/>
    <col min="20" max="20" width="88.33203125" customWidth="1"/>
    <col min="21" max="21" width="93.33203125" customWidth="1"/>
    <col min="22" max="22" width="18.6640625" customWidth="1"/>
    <col min="23" max="23" width="16.5546875" customWidth="1"/>
    <col min="24" max="24" width="17.5546875" customWidth="1"/>
    <col min="25" max="25" width="15.5546875" customWidth="1"/>
    <col min="26" max="26" width="17.88671875" customWidth="1"/>
    <col min="27" max="27" width="24" customWidth="1"/>
    <col min="28" max="28" width="107" customWidth="1"/>
    <col min="29" max="29" width="13.6640625" customWidth="1"/>
    <col min="30" max="30" width="47.5546875" customWidth="1"/>
    <col min="31" max="31" width="70" customWidth="1"/>
    <col min="32" max="32" width="17.33203125" style="533" customWidth="1"/>
    <col min="33" max="33" width="19.109375" customWidth="1"/>
  </cols>
  <sheetData>
    <row r="1" spans="1:33" ht="20.25" customHeight="1">
      <c r="A1" s="3"/>
      <c r="B1" s="81"/>
      <c r="C1" s="70"/>
      <c r="D1" s="506" t="s">
        <v>5</v>
      </c>
      <c r="E1" s="507"/>
      <c r="F1" s="507"/>
      <c r="G1" s="507"/>
      <c r="H1" s="22"/>
      <c r="I1" s="22"/>
      <c r="J1" s="22"/>
      <c r="K1" s="22"/>
      <c r="L1" s="22"/>
      <c r="M1" s="22"/>
      <c r="N1" s="22"/>
      <c r="O1" s="22"/>
      <c r="P1" s="22"/>
      <c r="Q1" s="22"/>
      <c r="R1" s="22"/>
      <c r="S1" s="22"/>
      <c r="T1" s="22"/>
      <c r="U1" s="22"/>
      <c r="V1" s="22"/>
      <c r="W1" s="22"/>
      <c r="X1" s="22"/>
      <c r="Y1" s="22"/>
      <c r="Z1" s="23"/>
      <c r="AA1" s="6" t="s">
        <v>6</v>
      </c>
      <c r="AB1" s="82" t="s">
        <v>7</v>
      </c>
      <c r="AC1" s="75"/>
      <c r="AD1" s="24"/>
      <c r="AE1" s="25"/>
      <c r="AF1" s="26"/>
      <c r="AG1" s="26"/>
    </row>
    <row r="2" spans="1:33" ht="22.5" customHeight="1">
      <c r="A2" s="3"/>
      <c r="B2" s="71"/>
      <c r="C2" s="70"/>
      <c r="D2" s="27"/>
      <c r="E2" s="28"/>
      <c r="F2" s="28"/>
      <c r="G2" s="28"/>
      <c r="H2" s="28"/>
      <c r="I2" s="28"/>
      <c r="J2" s="28"/>
      <c r="K2" s="28"/>
      <c r="L2" s="28"/>
      <c r="M2" s="28"/>
      <c r="N2" s="28"/>
      <c r="O2" s="28"/>
      <c r="P2" s="28"/>
      <c r="Q2" s="28"/>
      <c r="R2" s="28"/>
      <c r="S2" s="28"/>
      <c r="T2" s="28"/>
      <c r="U2" s="28"/>
      <c r="V2" s="28"/>
      <c r="W2" s="28"/>
      <c r="X2" s="28"/>
      <c r="Y2" s="28"/>
      <c r="Z2" s="29"/>
      <c r="AA2" s="11" t="s">
        <v>8</v>
      </c>
      <c r="AB2" s="82">
        <v>1</v>
      </c>
      <c r="AC2" s="75"/>
      <c r="AD2" s="24"/>
      <c r="AE2" s="25"/>
      <c r="AF2" s="26"/>
      <c r="AG2" s="26"/>
    </row>
    <row r="3" spans="1:33" ht="21.75" customHeight="1">
      <c r="A3" s="3"/>
      <c r="B3" s="72"/>
      <c r="C3" s="73"/>
      <c r="D3" s="30"/>
      <c r="E3" s="31"/>
      <c r="F3" s="31"/>
      <c r="G3" s="31"/>
      <c r="H3" s="31"/>
      <c r="I3" s="31"/>
      <c r="J3" s="31"/>
      <c r="K3" s="31"/>
      <c r="L3" s="31"/>
      <c r="M3" s="31"/>
      <c r="N3" s="31"/>
      <c r="O3" s="31"/>
      <c r="P3" s="31"/>
      <c r="Q3" s="31"/>
      <c r="R3" s="31"/>
      <c r="S3" s="31"/>
      <c r="T3" s="31"/>
      <c r="U3" s="31"/>
      <c r="V3" s="31"/>
      <c r="W3" s="31"/>
      <c r="X3" s="31"/>
      <c r="Y3" s="31"/>
      <c r="Z3" s="32"/>
      <c r="AA3" s="11" t="s">
        <v>9</v>
      </c>
      <c r="AB3" s="83">
        <v>44690</v>
      </c>
      <c r="AC3" s="75"/>
      <c r="AD3" s="24"/>
      <c r="AE3" s="33"/>
      <c r="AF3" s="34"/>
      <c r="AG3" s="34"/>
    </row>
    <row r="4" spans="1:33" ht="27.75" customHeight="1">
      <c r="A4" s="3"/>
      <c r="B4" s="35" t="s">
        <v>331</v>
      </c>
      <c r="C4" s="36"/>
      <c r="D4" s="37"/>
      <c r="E4" s="37"/>
      <c r="F4" s="37"/>
      <c r="G4" s="37"/>
      <c r="H4" s="37"/>
      <c r="I4" s="37"/>
      <c r="J4" s="37"/>
      <c r="K4" s="37"/>
      <c r="L4" s="37"/>
      <c r="M4" s="37"/>
      <c r="N4" s="37"/>
      <c r="O4" s="37"/>
      <c r="P4" s="38"/>
      <c r="Q4" s="39"/>
      <c r="R4" s="40"/>
      <c r="S4" s="40"/>
      <c r="T4" s="77" t="s">
        <v>11</v>
      </c>
      <c r="U4" s="78"/>
      <c r="V4" s="78"/>
      <c r="W4" s="78"/>
      <c r="X4" s="78"/>
      <c r="Y4" s="79"/>
      <c r="Z4" s="84" t="s">
        <v>12</v>
      </c>
      <c r="AA4" s="78"/>
      <c r="AB4" s="78"/>
      <c r="AC4" s="85" t="s">
        <v>332</v>
      </c>
      <c r="AD4" s="79"/>
      <c r="AE4" s="41"/>
      <c r="AF4" s="42"/>
      <c r="AG4" s="42"/>
    </row>
    <row r="5" spans="1:33" s="90" customFormat="1" ht="47.25" customHeight="1">
      <c r="A5" s="254"/>
      <c r="B5" s="497" t="s">
        <v>1312</v>
      </c>
      <c r="C5" s="497" t="s">
        <v>13</v>
      </c>
      <c r="D5" s="497" t="s">
        <v>14</v>
      </c>
      <c r="E5" s="497" t="s">
        <v>15</v>
      </c>
      <c r="F5" s="497" t="s">
        <v>16</v>
      </c>
      <c r="G5" s="497" t="s">
        <v>333</v>
      </c>
      <c r="H5" s="497" t="s">
        <v>18</v>
      </c>
      <c r="I5" s="497" t="s">
        <v>19</v>
      </c>
      <c r="J5" s="497" t="s">
        <v>20</v>
      </c>
      <c r="K5" s="497" t="s">
        <v>21</v>
      </c>
      <c r="L5" s="497" t="s">
        <v>22</v>
      </c>
      <c r="M5" s="497" t="s">
        <v>23</v>
      </c>
      <c r="N5" s="497" t="s">
        <v>24</v>
      </c>
      <c r="O5" s="497" t="s">
        <v>25</v>
      </c>
      <c r="P5" s="497" t="s">
        <v>26</v>
      </c>
      <c r="Q5" s="498" t="s">
        <v>27</v>
      </c>
      <c r="R5" s="499" t="s">
        <v>28</v>
      </c>
      <c r="S5" s="500" t="s">
        <v>334</v>
      </c>
      <c r="T5" s="501" t="s">
        <v>29</v>
      </c>
      <c r="U5" s="501" t="s">
        <v>30</v>
      </c>
      <c r="V5" s="501" t="s">
        <v>31</v>
      </c>
      <c r="W5" s="501" t="s">
        <v>32</v>
      </c>
      <c r="X5" s="501" t="s">
        <v>33</v>
      </c>
      <c r="Y5" s="501" t="s">
        <v>34</v>
      </c>
      <c r="Z5" s="502" t="s">
        <v>18</v>
      </c>
      <c r="AA5" s="502" t="s">
        <v>35</v>
      </c>
      <c r="AB5" s="502" t="s">
        <v>36</v>
      </c>
      <c r="AC5" s="502" t="s">
        <v>335</v>
      </c>
      <c r="AD5" s="502" t="s">
        <v>336</v>
      </c>
      <c r="AE5" s="503" t="s">
        <v>337</v>
      </c>
      <c r="AF5" s="502" t="s">
        <v>338</v>
      </c>
      <c r="AG5" s="502" t="s">
        <v>339</v>
      </c>
    </row>
    <row r="6" spans="1:33" ht="91.5" customHeight="1">
      <c r="A6" s="2" t="s">
        <v>340</v>
      </c>
      <c r="B6" s="483">
        <v>840</v>
      </c>
      <c r="C6" s="484" t="s">
        <v>341</v>
      </c>
      <c r="D6" s="483" t="s">
        <v>342</v>
      </c>
      <c r="E6" s="485" t="s">
        <v>2</v>
      </c>
      <c r="F6" s="486" t="s">
        <v>343</v>
      </c>
      <c r="G6" s="487">
        <v>20172100119363</v>
      </c>
      <c r="H6" s="488"/>
      <c r="I6" s="489" t="s">
        <v>344</v>
      </c>
      <c r="J6" s="490" t="s">
        <v>1</v>
      </c>
      <c r="K6" s="489" t="s">
        <v>345</v>
      </c>
      <c r="L6" s="489" t="s">
        <v>346</v>
      </c>
      <c r="M6" s="483" t="s">
        <v>347</v>
      </c>
      <c r="N6" s="488"/>
      <c r="O6" s="476">
        <v>42958</v>
      </c>
      <c r="P6" s="476">
        <v>42986</v>
      </c>
      <c r="Q6" s="489"/>
      <c r="R6" s="489"/>
      <c r="S6" s="489"/>
      <c r="T6" s="491" t="s">
        <v>1331</v>
      </c>
      <c r="U6" s="492" t="s">
        <v>348</v>
      </c>
      <c r="V6" s="488"/>
      <c r="W6" s="345">
        <v>44114</v>
      </c>
      <c r="X6" s="345"/>
      <c r="Y6" s="493" t="s">
        <v>155</v>
      </c>
      <c r="Z6" s="494"/>
      <c r="AA6" s="494"/>
      <c r="AB6" s="495"/>
      <c r="AC6" s="494"/>
      <c r="AD6" s="494"/>
      <c r="AE6" s="495"/>
      <c r="AF6" s="531"/>
      <c r="AG6" s="496">
        <v>43089</v>
      </c>
    </row>
    <row r="7" spans="1:33" ht="91.5" customHeight="1">
      <c r="A7" s="43" t="s">
        <v>340</v>
      </c>
      <c r="B7" s="161">
        <v>894</v>
      </c>
      <c r="C7" s="161" t="s">
        <v>349</v>
      </c>
      <c r="D7" s="92" t="s">
        <v>350</v>
      </c>
      <c r="E7" s="275" t="s">
        <v>4</v>
      </c>
      <c r="F7" s="276" t="s">
        <v>351</v>
      </c>
      <c r="G7" s="277">
        <v>20183000151823</v>
      </c>
      <c r="H7" s="278"/>
      <c r="I7" s="279" t="s">
        <v>352</v>
      </c>
      <c r="J7" s="94" t="s">
        <v>3</v>
      </c>
      <c r="K7" s="161" t="s">
        <v>353</v>
      </c>
      <c r="L7" s="279" t="s">
        <v>354</v>
      </c>
      <c r="M7" s="161" t="s">
        <v>355</v>
      </c>
      <c r="N7" s="278"/>
      <c r="O7" s="280">
        <v>43435</v>
      </c>
      <c r="P7" s="280">
        <v>43646</v>
      </c>
      <c r="Q7" s="286"/>
      <c r="R7" s="286"/>
      <c r="S7" s="286"/>
      <c r="T7" s="279" t="s">
        <v>356</v>
      </c>
      <c r="U7" s="287" t="s">
        <v>357</v>
      </c>
      <c r="V7" s="278"/>
      <c r="W7" s="288">
        <v>44554</v>
      </c>
      <c r="X7" s="289"/>
      <c r="Y7" s="227" t="s">
        <v>155</v>
      </c>
      <c r="Z7" s="290">
        <v>44552</v>
      </c>
      <c r="AA7" s="291">
        <v>2021</v>
      </c>
      <c r="AB7" s="292" t="s">
        <v>358</v>
      </c>
      <c r="AC7" s="291" t="s">
        <v>340</v>
      </c>
      <c r="AD7" s="293" t="s">
        <v>359</v>
      </c>
      <c r="AE7" s="294" t="s">
        <v>360</v>
      </c>
      <c r="AF7" s="292" t="s">
        <v>361</v>
      </c>
      <c r="AG7" s="295">
        <f>P7</f>
        <v>43646</v>
      </c>
    </row>
    <row r="8" spans="1:33" ht="91.5" customHeight="1">
      <c r="A8" s="43"/>
      <c r="B8" s="142">
        <v>922</v>
      </c>
      <c r="C8" s="296" t="s">
        <v>362</v>
      </c>
      <c r="D8" s="142" t="s">
        <v>363</v>
      </c>
      <c r="E8" s="297" t="s">
        <v>2</v>
      </c>
      <c r="F8" s="298" t="s">
        <v>364</v>
      </c>
      <c r="G8" s="299">
        <v>20195000143493</v>
      </c>
      <c r="H8" s="300"/>
      <c r="I8" s="301" t="s">
        <v>365</v>
      </c>
      <c r="J8" s="302" t="s">
        <v>1</v>
      </c>
      <c r="K8" s="142" t="s">
        <v>366</v>
      </c>
      <c r="L8" s="301" t="s">
        <v>367</v>
      </c>
      <c r="M8" s="142" t="s">
        <v>368</v>
      </c>
      <c r="N8" s="300"/>
      <c r="O8" s="303">
        <v>43678</v>
      </c>
      <c r="P8" s="303">
        <v>43982</v>
      </c>
      <c r="Q8" s="301"/>
      <c r="R8" s="301"/>
      <c r="S8" s="301"/>
      <c r="T8" s="301" t="s">
        <v>369</v>
      </c>
      <c r="U8" s="304" t="s">
        <v>370</v>
      </c>
      <c r="V8" s="300"/>
      <c r="W8" s="142" t="s">
        <v>371</v>
      </c>
      <c r="X8" s="142"/>
      <c r="Y8" s="305" t="s">
        <v>155</v>
      </c>
      <c r="Z8" s="306"/>
      <c r="AA8" s="283"/>
      <c r="AB8" s="284"/>
      <c r="AC8" s="283"/>
      <c r="AD8" s="283"/>
      <c r="AE8" s="284"/>
      <c r="AF8" s="291"/>
      <c r="AG8" s="295">
        <v>44255</v>
      </c>
    </row>
    <row r="9" spans="1:33" ht="91.5" customHeight="1">
      <c r="A9" s="43"/>
      <c r="B9" s="161">
        <v>928</v>
      </c>
      <c r="C9" s="141" t="s">
        <v>372</v>
      </c>
      <c r="D9" s="307" t="s">
        <v>373</v>
      </c>
      <c r="E9" s="275" t="s">
        <v>2</v>
      </c>
      <c r="F9" s="95" t="s">
        <v>374</v>
      </c>
      <c r="G9" s="129">
        <v>20198000144533</v>
      </c>
      <c r="H9" s="278"/>
      <c r="I9" s="99" t="s">
        <v>375</v>
      </c>
      <c r="J9" s="94" t="s">
        <v>1</v>
      </c>
      <c r="K9" s="99" t="s">
        <v>376</v>
      </c>
      <c r="L9" s="99" t="s">
        <v>377</v>
      </c>
      <c r="M9" s="161" t="s">
        <v>378</v>
      </c>
      <c r="N9" s="278"/>
      <c r="O9" s="280">
        <v>43668</v>
      </c>
      <c r="P9" s="308">
        <v>43722</v>
      </c>
      <c r="Q9" s="218"/>
      <c r="R9" s="218"/>
      <c r="S9" s="218"/>
      <c r="T9" s="218" t="s">
        <v>379</v>
      </c>
      <c r="U9" s="309" t="s">
        <v>380</v>
      </c>
      <c r="V9" s="278"/>
      <c r="W9" s="92" t="s">
        <v>381</v>
      </c>
      <c r="X9" s="92"/>
      <c r="Y9" s="227" t="s">
        <v>155</v>
      </c>
      <c r="Z9" s="283"/>
      <c r="AA9" s="310"/>
      <c r="AB9" s="292"/>
      <c r="AC9" s="310"/>
      <c r="AD9" s="310"/>
      <c r="AE9" s="292"/>
      <c r="AF9" s="292"/>
      <c r="AG9" s="292" t="s">
        <v>382</v>
      </c>
    </row>
    <row r="10" spans="1:33" ht="91.5" customHeight="1">
      <c r="A10" s="43"/>
      <c r="B10" s="161">
        <v>930</v>
      </c>
      <c r="C10" s="311" t="s">
        <v>372</v>
      </c>
      <c r="D10" s="121" t="s">
        <v>373</v>
      </c>
      <c r="E10" s="275" t="s">
        <v>2</v>
      </c>
      <c r="F10" s="276" t="s">
        <v>383</v>
      </c>
      <c r="G10" s="312">
        <v>20198000144563</v>
      </c>
      <c r="H10" s="278"/>
      <c r="I10" s="279" t="s">
        <v>384</v>
      </c>
      <c r="J10" s="94" t="s">
        <v>1</v>
      </c>
      <c r="K10" s="279" t="s">
        <v>385</v>
      </c>
      <c r="L10" s="279" t="s">
        <v>386</v>
      </c>
      <c r="M10" s="161" t="s">
        <v>378</v>
      </c>
      <c r="N10" s="278"/>
      <c r="O10" s="280" t="s">
        <v>387</v>
      </c>
      <c r="P10" s="280" t="s">
        <v>388</v>
      </c>
      <c r="Q10" s="313"/>
      <c r="R10" s="313"/>
      <c r="S10" s="313"/>
      <c r="T10" s="313" t="s">
        <v>1332</v>
      </c>
      <c r="U10" s="281" t="s">
        <v>389</v>
      </c>
      <c r="V10" s="278"/>
      <c r="W10" s="280">
        <v>44200</v>
      </c>
      <c r="X10" s="280"/>
      <c r="Y10" s="227" t="s">
        <v>155</v>
      </c>
      <c r="Z10" s="283"/>
      <c r="AA10" s="283"/>
      <c r="AB10" s="284"/>
      <c r="AC10" s="283"/>
      <c r="AD10" s="283"/>
      <c r="AE10" s="284"/>
      <c r="AF10" s="291"/>
      <c r="AG10" s="292" t="s">
        <v>390</v>
      </c>
    </row>
    <row r="11" spans="1:33" ht="91.5" customHeight="1">
      <c r="A11" s="43"/>
      <c r="B11" s="161">
        <v>931</v>
      </c>
      <c r="C11" s="141" t="s">
        <v>391</v>
      </c>
      <c r="D11" s="307" t="s">
        <v>373</v>
      </c>
      <c r="E11" s="275" t="s">
        <v>2</v>
      </c>
      <c r="F11" s="95" t="s">
        <v>392</v>
      </c>
      <c r="G11" s="129">
        <v>20198000145993</v>
      </c>
      <c r="H11" s="278"/>
      <c r="I11" s="99" t="s">
        <v>393</v>
      </c>
      <c r="J11" s="94" t="s">
        <v>1</v>
      </c>
      <c r="K11" s="95" t="s">
        <v>394</v>
      </c>
      <c r="L11" s="99" t="s">
        <v>395</v>
      </c>
      <c r="M11" s="92" t="s">
        <v>378</v>
      </c>
      <c r="N11" s="278"/>
      <c r="O11" s="280">
        <v>43692</v>
      </c>
      <c r="P11" s="308" t="s">
        <v>396</v>
      </c>
      <c r="Q11" s="218"/>
      <c r="R11" s="218"/>
      <c r="S11" s="218"/>
      <c r="T11" s="218" t="s">
        <v>397</v>
      </c>
      <c r="U11" s="309" t="s">
        <v>398</v>
      </c>
      <c r="V11" s="278"/>
      <c r="W11" s="308">
        <v>44096</v>
      </c>
      <c r="X11" s="308"/>
      <c r="Y11" s="227" t="s">
        <v>155</v>
      </c>
      <c r="Z11" s="283"/>
      <c r="AA11" s="283"/>
      <c r="AB11" s="284"/>
      <c r="AC11" s="283"/>
      <c r="AD11" s="283"/>
      <c r="AE11" s="284"/>
      <c r="AF11" s="291"/>
      <c r="AG11" s="314">
        <v>44096</v>
      </c>
    </row>
    <row r="12" spans="1:33" ht="91.5" customHeight="1">
      <c r="A12" s="43"/>
      <c r="B12" s="161">
        <v>932</v>
      </c>
      <c r="C12" s="141" t="s">
        <v>391</v>
      </c>
      <c r="D12" s="92" t="s">
        <v>373</v>
      </c>
      <c r="E12" s="275" t="s">
        <v>2</v>
      </c>
      <c r="F12" s="95" t="s">
        <v>399</v>
      </c>
      <c r="G12" s="129">
        <v>20198000146043</v>
      </c>
      <c r="H12" s="278"/>
      <c r="I12" s="99" t="s">
        <v>400</v>
      </c>
      <c r="J12" s="94" t="s">
        <v>1</v>
      </c>
      <c r="K12" s="99" t="s">
        <v>401</v>
      </c>
      <c r="L12" s="99" t="s">
        <v>402</v>
      </c>
      <c r="M12" s="92" t="s">
        <v>378</v>
      </c>
      <c r="N12" s="278"/>
      <c r="O12" s="280">
        <v>43692</v>
      </c>
      <c r="P12" s="97" t="s">
        <v>403</v>
      </c>
      <c r="Q12" s="218"/>
      <c r="R12" s="218"/>
      <c r="S12" s="218"/>
      <c r="T12" s="218" t="s">
        <v>1333</v>
      </c>
      <c r="U12" s="309" t="s">
        <v>404</v>
      </c>
      <c r="V12" s="278"/>
      <c r="W12" s="308">
        <v>44253</v>
      </c>
      <c r="X12" s="308"/>
      <c r="Y12" s="227" t="s">
        <v>155</v>
      </c>
      <c r="Z12" s="283"/>
      <c r="AA12" s="283"/>
      <c r="AB12" s="284"/>
      <c r="AC12" s="283"/>
      <c r="AD12" s="283"/>
      <c r="AE12" s="284"/>
      <c r="AF12" s="291"/>
      <c r="AG12" s="292" t="s">
        <v>405</v>
      </c>
    </row>
    <row r="13" spans="1:33" ht="91.5" customHeight="1">
      <c r="A13" s="43"/>
      <c r="B13" s="161">
        <v>949</v>
      </c>
      <c r="C13" s="141" t="s">
        <v>406</v>
      </c>
      <c r="D13" s="92" t="s">
        <v>350</v>
      </c>
      <c r="E13" s="275" t="s">
        <v>0</v>
      </c>
      <c r="F13" s="95" t="s">
        <v>407</v>
      </c>
      <c r="G13" s="96">
        <v>20197100150193</v>
      </c>
      <c r="H13" s="278"/>
      <c r="I13" s="99" t="s">
        <v>408</v>
      </c>
      <c r="J13" s="94" t="s">
        <v>3</v>
      </c>
      <c r="K13" s="92" t="s">
        <v>102</v>
      </c>
      <c r="L13" s="99" t="s">
        <v>409</v>
      </c>
      <c r="M13" s="92" t="s">
        <v>410</v>
      </c>
      <c r="N13" s="278"/>
      <c r="O13" s="280">
        <v>43692</v>
      </c>
      <c r="P13" s="308">
        <v>43724</v>
      </c>
      <c r="Q13" s="315"/>
      <c r="R13" s="315"/>
      <c r="S13" s="315"/>
      <c r="T13" s="315" t="s">
        <v>411</v>
      </c>
      <c r="U13" s="316" t="s">
        <v>412</v>
      </c>
      <c r="V13" s="278"/>
      <c r="W13" s="308">
        <v>44509</v>
      </c>
      <c r="X13" s="308"/>
      <c r="Y13" s="227" t="s">
        <v>155</v>
      </c>
      <c r="Z13" s="283"/>
      <c r="AA13" s="283"/>
      <c r="AB13" s="284"/>
      <c r="AC13" s="283"/>
      <c r="AD13" s="283"/>
      <c r="AE13" s="284"/>
      <c r="AF13" s="291"/>
      <c r="AG13" s="295">
        <f>P13</f>
        <v>43724</v>
      </c>
    </row>
    <row r="14" spans="1:33" ht="91.5" customHeight="1">
      <c r="A14" s="43"/>
      <c r="B14" s="161">
        <v>963</v>
      </c>
      <c r="C14" s="141" t="s">
        <v>406</v>
      </c>
      <c r="D14" s="92" t="s">
        <v>350</v>
      </c>
      <c r="E14" s="275" t="s">
        <v>2</v>
      </c>
      <c r="F14" s="95" t="s">
        <v>413</v>
      </c>
      <c r="G14" s="96">
        <v>20197100150243</v>
      </c>
      <c r="H14" s="278"/>
      <c r="I14" s="99" t="s">
        <v>414</v>
      </c>
      <c r="J14" s="94" t="s">
        <v>1</v>
      </c>
      <c r="K14" s="92" t="s">
        <v>415</v>
      </c>
      <c r="L14" s="99" t="s">
        <v>416</v>
      </c>
      <c r="M14" s="92" t="s">
        <v>417</v>
      </c>
      <c r="N14" s="278"/>
      <c r="O14" s="280">
        <v>43850</v>
      </c>
      <c r="P14" s="92" t="s">
        <v>418</v>
      </c>
      <c r="Q14" s="218"/>
      <c r="R14" s="218"/>
      <c r="S14" s="218"/>
      <c r="T14" s="218" t="s">
        <v>419</v>
      </c>
      <c r="U14" s="317" t="s">
        <v>420</v>
      </c>
      <c r="V14" s="278"/>
      <c r="W14" s="308">
        <v>44509</v>
      </c>
      <c r="X14" s="308"/>
      <c r="Y14" s="227" t="s">
        <v>155</v>
      </c>
      <c r="Z14" s="283"/>
      <c r="AA14" s="283"/>
      <c r="AB14" s="284"/>
      <c r="AC14" s="283"/>
      <c r="AD14" s="283"/>
      <c r="AE14" s="284"/>
      <c r="AF14" s="291"/>
      <c r="AG14" s="295">
        <v>43485</v>
      </c>
    </row>
    <row r="15" spans="1:33" ht="192" customHeight="1">
      <c r="A15" s="43"/>
      <c r="B15" s="161">
        <v>982</v>
      </c>
      <c r="C15" s="92" t="s">
        <v>421</v>
      </c>
      <c r="D15" s="92" t="s">
        <v>350</v>
      </c>
      <c r="E15" s="275" t="s">
        <v>2</v>
      </c>
      <c r="F15" s="95" t="s">
        <v>422</v>
      </c>
      <c r="G15" s="96">
        <v>20193000167433</v>
      </c>
      <c r="H15" s="278"/>
      <c r="I15" s="92" t="s">
        <v>423</v>
      </c>
      <c r="J15" s="94" t="s">
        <v>1</v>
      </c>
      <c r="K15" s="92" t="s">
        <v>424</v>
      </c>
      <c r="L15" s="99" t="s">
        <v>425</v>
      </c>
      <c r="M15" s="92" t="s">
        <v>426</v>
      </c>
      <c r="N15" s="278"/>
      <c r="O15" s="280">
        <v>43717</v>
      </c>
      <c r="P15" s="97">
        <v>43814</v>
      </c>
      <c r="Q15" s="315"/>
      <c r="R15" s="315"/>
      <c r="S15" s="315"/>
      <c r="T15" s="315" t="s">
        <v>427</v>
      </c>
      <c r="U15" s="318" t="s">
        <v>428</v>
      </c>
      <c r="V15" s="278"/>
      <c r="W15" s="288">
        <v>44554</v>
      </c>
      <c r="X15" s="289"/>
      <c r="Y15" s="227" t="s">
        <v>155</v>
      </c>
      <c r="Z15" s="319">
        <v>44552</v>
      </c>
      <c r="AA15" s="291">
        <v>2021</v>
      </c>
      <c r="AB15" s="292" t="s">
        <v>429</v>
      </c>
      <c r="AC15" s="291" t="s">
        <v>340</v>
      </c>
      <c r="AD15" s="320" t="s">
        <v>359</v>
      </c>
      <c r="AE15" s="292" t="s">
        <v>430</v>
      </c>
      <c r="AF15" s="292" t="s">
        <v>361</v>
      </c>
      <c r="AG15" s="295">
        <f>P15</f>
        <v>43814</v>
      </c>
    </row>
    <row r="16" spans="1:33" ht="91.5" customHeight="1">
      <c r="A16" s="43"/>
      <c r="B16" s="161">
        <v>993</v>
      </c>
      <c r="C16" s="141" t="s">
        <v>431</v>
      </c>
      <c r="D16" s="163" t="s">
        <v>373</v>
      </c>
      <c r="E16" s="275" t="s">
        <v>4</v>
      </c>
      <c r="F16" s="95" t="s">
        <v>432</v>
      </c>
      <c r="G16" s="129">
        <v>20208000039743</v>
      </c>
      <c r="H16" s="278"/>
      <c r="I16" s="99" t="s">
        <v>433</v>
      </c>
      <c r="J16" s="94" t="s">
        <v>3</v>
      </c>
      <c r="K16" s="92" t="s">
        <v>102</v>
      </c>
      <c r="L16" s="99" t="s">
        <v>434</v>
      </c>
      <c r="M16" s="92" t="s">
        <v>435</v>
      </c>
      <c r="N16" s="278"/>
      <c r="O16" s="161" t="s">
        <v>436</v>
      </c>
      <c r="P16" s="92" t="s">
        <v>437</v>
      </c>
      <c r="Q16" s="218"/>
      <c r="R16" s="218"/>
      <c r="S16" s="218"/>
      <c r="T16" s="218" t="s">
        <v>1334</v>
      </c>
      <c r="U16" s="321" t="s">
        <v>438</v>
      </c>
      <c r="V16" s="278"/>
      <c r="W16" s="308">
        <v>44208</v>
      </c>
      <c r="X16" s="308"/>
      <c r="Y16" s="227" t="s">
        <v>155</v>
      </c>
      <c r="Z16" s="283"/>
      <c r="AA16" s="283"/>
      <c r="AB16" s="284"/>
      <c r="AC16" s="283"/>
      <c r="AD16" s="283"/>
      <c r="AE16" s="284"/>
      <c r="AF16" s="291"/>
      <c r="AG16" s="292" t="s">
        <v>439</v>
      </c>
    </row>
    <row r="17" spans="1:33" ht="91.5" customHeight="1">
      <c r="A17" s="43"/>
      <c r="B17" s="161">
        <v>998</v>
      </c>
      <c r="C17" s="311" t="s">
        <v>440</v>
      </c>
      <c r="D17" s="121" t="s">
        <v>373</v>
      </c>
      <c r="E17" s="275" t="s">
        <v>4</v>
      </c>
      <c r="F17" s="276" t="s">
        <v>441</v>
      </c>
      <c r="G17" s="312">
        <v>20201100009553</v>
      </c>
      <c r="H17" s="278"/>
      <c r="I17" s="161" t="s">
        <v>442</v>
      </c>
      <c r="J17" s="94" t="s">
        <v>3</v>
      </c>
      <c r="K17" s="161" t="s">
        <v>443</v>
      </c>
      <c r="L17" s="276" t="s">
        <v>444</v>
      </c>
      <c r="M17" s="161" t="s">
        <v>445</v>
      </c>
      <c r="N17" s="278"/>
      <c r="O17" s="280">
        <v>43858</v>
      </c>
      <c r="P17" s="280">
        <v>43921</v>
      </c>
      <c r="Q17" s="276"/>
      <c r="R17" s="276"/>
      <c r="S17" s="276"/>
      <c r="T17" s="276" t="s">
        <v>446</v>
      </c>
      <c r="U17" s="281">
        <v>20201100164083</v>
      </c>
      <c r="V17" s="278"/>
      <c r="W17" s="280">
        <v>44083</v>
      </c>
      <c r="X17" s="280"/>
      <c r="Y17" s="227" t="s">
        <v>155</v>
      </c>
      <c r="Z17" s="283"/>
      <c r="AA17" s="283"/>
      <c r="AB17" s="284"/>
      <c r="AC17" s="283"/>
      <c r="AD17" s="283"/>
      <c r="AE17" s="284"/>
      <c r="AF17" s="291"/>
      <c r="AG17" s="314">
        <v>43889</v>
      </c>
    </row>
    <row r="18" spans="1:33" ht="91.5" customHeight="1">
      <c r="A18" s="43"/>
      <c r="B18" s="161">
        <v>999</v>
      </c>
      <c r="C18" s="141" t="s">
        <v>431</v>
      </c>
      <c r="D18" s="163" t="s">
        <v>373</v>
      </c>
      <c r="E18" s="275" t="s">
        <v>4</v>
      </c>
      <c r="F18" s="95" t="s">
        <v>447</v>
      </c>
      <c r="G18" s="129">
        <v>20208000039743</v>
      </c>
      <c r="H18" s="278"/>
      <c r="I18" s="99" t="s">
        <v>448</v>
      </c>
      <c r="J18" s="94" t="s">
        <v>1</v>
      </c>
      <c r="K18" s="99" t="s">
        <v>449</v>
      </c>
      <c r="L18" s="99" t="s">
        <v>450</v>
      </c>
      <c r="M18" s="92" t="s">
        <v>451</v>
      </c>
      <c r="N18" s="278"/>
      <c r="O18" s="161" t="s">
        <v>452</v>
      </c>
      <c r="P18" s="92" t="s">
        <v>453</v>
      </c>
      <c r="Q18" s="99"/>
      <c r="R18" s="99"/>
      <c r="S18" s="99"/>
      <c r="T18" s="99" t="s">
        <v>454</v>
      </c>
      <c r="U18" s="309" t="s">
        <v>455</v>
      </c>
      <c r="V18" s="278"/>
      <c r="W18" s="308">
        <v>44105</v>
      </c>
      <c r="X18" s="308"/>
      <c r="Y18" s="227" t="s">
        <v>155</v>
      </c>
      <c r="Z18" s="283"/>
      <c r="AA18" s="283"/>
      <c r="AB18" s="284"/>
      <c r="AC18" s="283"/>
      <c r="AD18" s="283"/>
      <c r="AE18" s="284"/>
      <c r="AF18" s="291"/>
      <c r="AG18" s="314">
        <v>44105</v>
      </c>
    </row>
    <row r="19" spans="1:33" ht="91.5" customHeight="1">
      <c r="A19" s="43"/>
      <c r="B19" s="161">
        <v>1000</v>
      </c>
      <c r="C19" s="141" t="s">
        <v>100</v>
      </c>
      <c r="D19" s="92" t="s">
        <v>456</v>
      </c>
      <c r="E19" s="275" t="s">
        <v>0</v>
      </c>
      <c r="F19" s="95" t="s">
        <v>457</v>
      </c>
      <c r="G19" s="277">
        <v>20207300061243</v>
      </c>
      <c r="H19" s="278"/>
      <c r="I19" s="99" t="s">
        <v>457</v>
      </c>
      <c r="J19" s="94" t="s">
        <v>1</v>
      </c>
      <c r="K19" s="99" t="s">
        <v>458</v>
      </c>
      <c r="L19" s="99" t="s">
        <v>459</v>
      </c>
      <c r="M19" s="92" t="s">
        <v>460</v>
      </c>
      <c r="N19" s="278"/>
      <c r="O19" s="280" t="s">
        <v>461</v>
      </c>
      <c r="P19" s="308" t="s">
        <v>462</v>
      </c>
      <c r="Q19" s="315"/>
      <c r="R19" s="315"/>
      <c r="S19" s="315"/>
      <c r="T19" s="315" t="s">
        <v>463</v>
      </c>
      <c r="U19" s="309" t="s">
        <v>464</v>
      </c>
      <c r="V19" s="278"/>
      <c r="W19" s="97">
        <v>44114</v>
      </c>
      <c r="X19" s="97"/>
      <c r="Y19" s="227" t="s">
        <v>155</v>
      </c>
      <c r="Z19" s="283"/>
      <c r="AA19" s="283"/>
      <c r="AB19" s="284"/>
      <c r="AC19" s="283"/>
      <c r="AD19" s="283"/>
      <c r="AE19" s="284"/>
      <c r="AF19" s="291"/>
      <c r="AG19" s="314">
        <v>44114</v>
      </c>
    </row>
    <row r="20" spans="1:33" ht="91.5" customHeight="1">
      <c r="A20" s="43"/>
      <c r="B20" s="161">
        <v>1002</v>
      </c>
      <c r="C20" s="141" t="s">
        <v>465</v>
      </c>
      <c r="D20" s="92" t="s">
        <v>278</v>
      </c>
      <c r="E20" s="275" t="s">
        <v>4</v>
      </c>
      <c r="F20" s="95" t="s">
        <v>466</v>
      </c>
      <c r="G20" s="96">
        <v>20207100078873</v>
      </c>
      <c r="H20" s="278"/>
      <c r="I20" s="92" t="s">
        <v>467</v>
      </c>
      <c r="J20" s="94" t="s">
        <v>3</v>
      </c>
      <c r="K20" s="92" t="s">
        <v>443</v>
      </c>
      <c r="L20" s="95" t="s">
        <v>1335</v>
      </c>
      <c r="M20" s="92" t="s">
        <v>468</v>
      </c>
      <c r="N20" s="278"/>
      <c r="O20" s="280" t="s">
        <v>469</v>
      </c>
      <c r="P20" s="308" t="s">
        <v>470</v>
      </c>
      <c r="Q20" s="95"/>
      <c r="R20" s="95"/>
      <c r="S20" s="95"/>
      <c r="T20" s="95" t="s">
        <v>471</v>
      </c>
      <c r="U20" s="322" t="s">
        <v>472</v>
      </c>
      <c r="V20" s="278"/>
      <c r="W20" s="308">
        <v>44511</v>
      </c>
      <c r="X20" s="308"/>
      <c r="Y20" s="227" t="s">
        <v>155</v>
      </c>
      <c r="Z20" s="283"/>
      <c r="AA20" s="283"/>
      <c r="AB20" s="284"/>
      <c r="AC20" s="283"/>
      <c r="AD20" s="283"/>
      <c r="AE20" s="284"/>
      <c r="AF20" s="291"/>
      <c r="AG20" s="295">
        <v>43980</v>
      </c>
    </row>
    <row r="21" spans="1:33" ht="91.5" customHeight="1">
      <c r="A21" s="43"/>
      <c r="B21" s="161">
        <v>1003</v>
      </c>
      <c r="C21" s="141" t="s">
        <v>473</v>
      </c>
      <c r="D21" s="92" t="s">
        <v>350</v>
      </c>
      <c r="E21" s="94" t="s">
        <v>2</v>
      </c>
      <c r="F21" s="95" t="s">
        <v>474</v>
      </c>
      <c r="G21" s="96">
        <v>20207100127543</v>
      </c>
      <c r="H21" s="278"/>
      <c r="I21" s="92" t="s">
        <v>475</v>
      </c>
      <c r="J21" s="94" t="s">
        <v>3</v>
      </c>
      <c r="K21" s="92" t="s">
        <v>353</v>
      </c>
      <c r="L21" s="99" t="s">
        <v>476</v>
      </c>
      <c r="M21" s="99" t="s">
        <v>477</v>
      </c>
      <c r="N21" s="278"/>
      <c r="O21" s="279" t="s">
        <v>478</v>
      </c>
      <c r="P21" s="92" t="s">
        <v>479</v>
      </c>
      <c r="Q21" s="218"/>
      <c r="R21" s="218"/>
      <c r="S21" s="218"/>
      <c r="T21" s="218" t="s">
        <v>480</v>
      </c>
      <c r="U21" s="317" t="s">
        <v>481</v>
      </c>
      <c r="V21" s="278"/>
      <c r="W21" s="308">
        <v>44509</v>
      </c>
      <c r="X21" s="308"/>
      <c r="Y21" s="227" t="s">
        <v>155</v>
      </c>
      <c r="Z21" s="283"/>
      <c r="AA21" s="283"/>
      <c r="AB21" s="284"/>
      <c r="AC21" s="283"/>
      <c r="AD21" s="283"/>
      <c r="AE21" s="284"/>
      <c r="AF21" s="291"/>
      <c r="AG21" s="295">
        <v>44195</v>
      </c>
    </row>
    <row r="22" spans="1:33" ht="91.5" customHeight="1">
      <c r="A22" s="43"/>
      <c r="B22" s="161">
        <v>1004</v>
      </c>
      <c r="C22" s="92" t="s">
        <v>473</v>
      </c>
      <c r="D22" s="275" t="s">
        <v>278</v>
      </c>
      <c r="E22" s="275" t="s">
        <v>4</v>
      </c>
      <c r="F22" s="95" t="s">
        <v>482</v>
      </c>
      <c r="G22" s="96">
        <v>20207100127653</v>
      </c>
      <c r="H22" s="278"/>
      <c r="I22" s="99" t="s">
        <v>483</v>
      </c>
      <c r="J22" s="94" t="s">
        <v>3</v>
      </c>
      <c r="K22" s="92" t="s">
        <v>353</v>
      </c>
      <c r="L22" s="99" t="s">
        <v>484</v>
      </c>
      <c r="M22" s="92" t="s">
        <v>485</v>
      </c>
      <c r="N22" s="278"/>
      <c r="O22" s="161" t="s">
        <v>486</v>
      </c>
      <c r="P22" s="92" t="s">
        <v>487</v>
      </c>
      <c r="Q22" s="99"/>
      <c r="R22" s="99"/>
      <c r="S22" s="99"/>
      <c r="T22" s="99" t="s">
        <v>488</v>
      </c>
      <c r="U22" s="316" t="s">
        <v>1336</v>
      </c>
      <c r="V22" s="278"/>
      <c r="W22" s="323">
        <v>44559</v>
      </c>
      <c r="X22" s="323"/>
      <c r="Y22" s="227" t="s">
        <v>155</v>
      </c>
      <c r="Z22" s="319">
        <v>44559</v>
      </c>
      <c r="AA22" s="291">
        <v>2021</v>
      </c>
      <c r="AB22" s="292" t="s">
        <v>489</v>
      </c>
      <c r="AC22" s="283"/>
      <c r="AD22" s="291" t="s">
        <v>490</v>
      </c>
      <c r="AE22" s="292" t="s">
        <v>491</v>
      </c>
      <c r="AF22" s="291" t="s">
        <v>492</v>
      </c>
      <c r="AG22" s="295">
        <v>44559</v>
      </c>
    </row>
    <row r="23" spans="1:33" ht="91.5" customHeight="1">
      <c r="A23" s="43"/>
      <c r="B23" s="161">
        <v>1005</v>
      </c>
      <c r="C23" s="274" t="s">
        <v>341</v>
      </c>
      <c r="D23" s="92" t="s">
        <v>493</v>
      </c>
      <c r="E23" s="92" t="s">
        <v>4</v>
      </c>
      <c r="F23" s="95" t="s">
        <v>494</v>
      </c>
      <c r="G23" s="96">
        <v>20202100148893</v>
      </c>
      <c r="H23" s="278"/>
      <c r="I23" s="92" t="s">
        <v>495</v>
      </c>
      <c r="J23" s="94" t="s">
        <v>3</v>
      </c>
      <c r="K23" s="92" t="s">
        <v>353</v>
      </c>
      <c r="L23" s="95" t="s">
        <v>496</v>
      </c>
      <c r="M23" s="92" t="s">
        <v>497</v>
      </c>
      <c r="N23" s="278"/>
      <c r="O23" s="280">
        <v>44064</v>
      </c>
      <c r="P23" s="308">
        <v>44095</v>
      </c>
      <c r="Q23" s="95"/>
      <c r="R23" s="95"/>
      <c r="S23" s="95"/>
      <c r="T23" s="95" t="s">
        <v>498</v>
      </c>
      <c r="U23" s="324">
        <v>20202100158473</v>
      </c>
      <c r="V23" s="278"/>
      <c r="W23" s="92" t="s">
        <v>499</v>
      </c>
      <c r="X23" s="325"/>
      <c r="Y23" s="227" t="s">
        <v>155</v>
      </c>
      <c r="Z23" s="283"/>
      <c r="AA23" s="292"/>
      <c r="AB23" s="292"/>
      <c r="AC23" s="292"/>
      <c r="AD23" s="292"/>
      <c r="AE23" s="292"/>
      <c r="AF23" s="292"/>
      <c r="AG23" s="314">
        <v>44084</v>
      </c>
    </row>
    <row r="24" spans="1:33" ht="91.5" customHeight="1">
      <c r="A24" s="43"/>
      <c r="B24" s="161">
        <v>1006</v>
      </c>
      <c r="C24" s="141" t="s">
        <v>500</v>
      </c>
      <c r="D24" s="92" t="s">
        <v>501</v>
      </c>
      <c r="E24" s="92" t="s">
        <v>4</v>
      </c>
      <c r="F24" s="95" t="s">
        <v>502</v>
      </c>
      <c r="G24" s="96">
        <v>20201400151723</v>
      </c>
      <c r="H24" s="278"/>
      <c r="I24" s="92" t="s">
        <v>503</v>
      </c>
      <c r="J24" s="94" t="s">
        <v>3</v>
      </c>
      <c r="K24" s="92" t="s">
        <v>443</v>
      </c>
      <c r="L24" s="95" t="s">
        <v>504</v>
      </c>
      <c r="M24" s="92" t="s">
        <v>505</v>
      </c>
      <c r="N24" s="278"/>
      <c r="O24" s="161" t="s">
        <v>506</v>
      </c>
      <c r="P24" s="92" t="s">
        <v>507</v>
      </c>
      <c r="Q24" s="218"/>
      <c r="R24" s="218"/>
      <c r="S24" s="218"/>
      <c r="T24" s="326" t="s">
        <v>1337</v>
      </c>
      <c r="U24" s="327" t="s">
        <v>1338</v>
      </c>
      <c r="V24" s="278"/>
      <c r="W24" s="328">
        <v>44389</v>
      </c>
      <c r="X24" s="328"/>
      <c r="Y24" s="227" t="s">
        <v>155</v>
      </c>
      <c r="Z24" s="283"/>
      <c r="AA24" s="283"/>
      <c r="AB24" s="284"/>
      <c r="AC24" s="283"/>
      <c r="AD24" s="283"/>
      <c r="AE24" s="284"/>
      <c r="AF24" s="291"/>
      <c r="AG24" s="329">
        <v>44375</v>
      </c>
    </row>
    <row r="25" spans="1:33" ht="91.5" customHeight="1">
      <c r="A25" s="43"/>
      <c r="B25" s="161">
        <v>1009</v>
      </c>
      <c r="C25" s="141" t="s">
        <v>508</v>
      </c>
      <c r="D25" s="92" t="s">
        <v>509</v>
      </c>
      <c r="E25" s="94" t="s">
        <v>2</v>
      </c>
      <c r="F25" s="95" t="s">
        <v>510</v>
      </c>
      <c r="G25" s="96">
        <v>20205000189923</v>
      </c>
      <c r="H25" s="278"/>
      <c r="I25" s="92" t="s">
        <v>511</v>
      </c>
      <c r="J25" s="94" t="s">
        <v>1</v>
      </c>
      <c r="K25" s="99" t="s">
        <v>512</v>
      </c>
      <c r="L25" s="99" t="s">
        <v>1339</v>
      </c>
      <c r="M25" s="92" t="s">
        <v>513</v>
      </c>
      <c r="N25" s="278"/>
      <c r="O25" s="161" t="s">
        <v>514</v>
      </c>
      <c r="P25" s="92" t="s">
        <v>515</v>
      </c>
      <c r="Q25" s="99"/>
      <c r="R25" s="99"/>
      <c r="S25" s="99"/>
      <c r="T25" s="99" t="s">
        <v>516</v>
      </c>
      <c r="U25" s="309" t="s">
        <v>517</v>
      </c>
      <c r="V25" s="278"/>
      <c r="W25" s="97">
        <v>44126</v>
      </c>
      <c r="X25" s="97"/>
      <c r="Y25" s="227" t="s">
        <v>155</v>
      </c>
      <c r="Z25" s="283"/>
      <c r="AA25" s="283"/>
      <c r="AB25" s="284"/>
      <c r="AC25" s="283"/>
      <c r="AD25" s="283"/>
      <c r="AE25" s="284"/>
      <c r="AF25" s="291"/>
      <c r="AG25" s="285">
        <v>44126</v>
      </c>
    </row>
    <row r="26" spans="1:33" ht="96" customHeight="1">
      <c r="A26" s="44"/>
      <c r="B26" s="142">
        <v>1011</v>
      </c>
      <c r="C26" s="330" t="s">
        <v>372</v>
      </c>
      <c r="D26" s="130" t="s">
        <v>518</v>
      </c>
      <c r="E26" s="331" t="s">
        <v>519</v>
      </c>
      <c r="F26" s="332" t="s">
        <v>520</v>
      </c>
      <c r="G26" s="333">
        <v>20208000190683</v>
      </c>
      <c r="H26" s="334"/>
      <c r="I26" s="335" t="s">
        <v>521</v>
      </c>
      <c r="J26" s="302" t="s">
        <v>3</v>
      </c>
      <c r="K26" s="331" t="s">
        <v>522</v>
      </c>
      <c r="L26" s="196" t="s">
        <v>1340</v>
      </c>
      <c r="M26" s="331" t="s">
        <v>523</v>
      </c>
      <c r="N26" s="334"/>
      <c r="O26" s="336">
        <v>44105</v>
      </c>
      <c r="P26" s="337">
        <v>44134</v>
      </c>
      <c r="Q26" s="218"/>
      <c r="R26" s="218"/>
      <c r="S26" s="218"/>
      <c r="T26" s="218" t="s">
        <v>524</v>
      </c>
      <c r="U26" s="317" t="s">
        <v>525</v>
      </c>
      <c r="V26" s="334"/>
      <c r="W26" s="331" t="s">
        <v>526</v>
      </c>
      <c r="X26" s="331"/>
      <c r="Y26" s="331" t="s">
        <v>155</v>
      </c>
      <c r="Z26" s="282">
        <v>44496</v>
      </c>
      <c r="AA26" s="338" t="s">
        <v>527</v>
      </c>
      <c r="AB26" s="339" t="s">
        <v>1341</v>
      </c>
      <c r="AC26" s="340" t="s">
        <v>490</v>
      </c>
      <c r="AD26" s="340"/>
      <c r="AE26" s="255" t="s">
        <v>528</v>
      </c>
      <c r="AF26" s="338" t="s">
        <v>529</v>
      </c>
      <c r="AG26" s="336">
        <v>44158</v>
      </c>
    </row>
    <row r="27" spans="1:33" ht="91.5" customHeight="1">
      <c r="A27" s="45"/>
      <c r="B27" s="341">
        <v>1013</v>
      </c>
      <c r="C27" s="341" t="s">
        <v>530</v>
      </c>
      <c r="D27" s="130" t="s">
        <v>531</v>
      </c>
      <c r="E27" s="331" t="s">
        <v>0</v>
      </c>
      <c r="F27" s="342" t="s">
        <v>532</v>
      </c>
      <c r="G27" s="333">
        <v>20208000190713</v>
      </c>
      <c r="H27" s="334"/>
      <c r="I27" s="335" t="s">
        <v>533</v>
      </c>
      <c r="J27" s="343" t="s">
        <v>3</v>
      </c>
      <c r="K27" s="331" t="s">
        <v>522</v>
      </c>
      <c r="L27" s="218" t="s">
        <v>1342</v>
      </c>
      <c r="M27" s="331" t="s">
        <v>534</v>
      </c>
      <c r="N27" s="334"/>
      <c r="O27" s="142" t="s">
        <v>535</v>
      </c>
      <c r="P27" s="331" t="s">
        <v>536</v>
      </c>
      <c r="Q27" s="342"/>
      <c r="R27" s="342"/>
      <c r="S27" s="342"/>
      <c r="T27" s="342" t="s">
        <v>1343</v>
      </c>
      <c r="U27" s="344" t="s">
        <v>537</v>
      </c>
      <c r="V27" s="334"/>
      <c r="W27" s="218" t="s">
        <v>538</v>
      </c>
      <c r="X27" s="331"/>
      <c r="Y27" s="331" t="s">
        <v>155</v>
      </c>
      <c r="Z27" s="345">
        <v>44848</v>
      </c>
      <c r="AA27" s="346" t="s">
        <v>539</v>
      </c>
      <c r="AB27" s="347" t="s">
        <v>1344</v>
      </c>
      <c r="AC27" s="348"/>
      <c r="AD27" s="340" t="s">
        <v>490</v>
      </c>
      <c r="AE27" s="349" t="s">
        <v>540</v>
      </c>
      <c r="AF27" s="338" t="s">
        <v>539</v>
      </c>
      <c r="AG27" s="336">
        <v>44848</v>
      </c>
    </row>
    <row r="28" spans="1:33" ht="91.5" customHeight="1">
      <c r="A28" s="43"/>
      <c r="B28" s="161">
        <v>1015</v>
      </c>
      <c r="C28" s="141" t="s">
        <v>541</v>
      </c>
      <c r="D28" s="92" t="s">
        <v>542</v>
      </c>
      <c r="E28" s="92" t="s">
        <v>2</v>
      </c>
      <c r="F28" s="95" t="s">
        <v>543</v>
      </c>
      <c r="G28" s="96">
        <v>20207400199833</v>
      </c>
      <c r="H28" s="278"/>
      <c r="I28" s="315" t="s">
        <v>544</v>
      </c>
      <c r="J28" s="94" t="s">
        <v>1</v>
      </c>
      <c r="K28" s="92" t="s">
        <v>545</v>
      </c>
      <c r="L28" s="276" t="s">
        <v>546</v>
      </c>
      <c r="M28" s="99" t="s">
        <v>547</v>
      </c>
      <c r="N28" s="278"/>
      <c r="O28" s="282">
        <v>44123</v>
      </c>
      <c r="P28" s="97">
        <v>44134</v>
      </c>
      <c r="Q28" s="315"/>
      <c r="R28" s="315"/>
      <c r="S28" s="315"/>
      <c r="T28" s="315" t="s">
        <v>548</v>
      </c>
      <c r="U28" s="350" t="s">
        <v>549</v>
      </c>
      <c r="V28" s="278"/>
      <c r="W28" s="92" t="s">
        <v>550</v>
      </c>
      <c r="X28" s="92"/>
      <c r="Y28" s="227" t="s">
        <v>155</v>
      </c>
      <c r="Z28" s="283"/>
      <c r="AA28" s="283"/>
      <c r="AB28" s="284"/>
      <c r="AC28" s="283"/>
      <c r="AD28" s="283"/>
      <c r="AE28" s="284"/>
      <c r="AF28" s="291"/>
      <c r="AG28" s="285">
        <v>44124</v>
      </c>
    </row>
    <row r="29" spans="1:33" ht="91.5" customHeight="1">
      <c r="A29" s="43"/>
      <c r="B29" s="161">
        <v>1017</v>
      </c>
      <c r="C29" s="92" t="s">
        <v>551</v>
      </c>
      <c r="D29" s="92" t="s">
        <v>350</v>
      </c>
      <c r="E29" s="92" t="s">
        <v>2</v>
      </c>
      <c r="F29" s="95" t="s">
        <v>552</v>
      </c>
      <c r="G29" s="96">
        <v>20207000204053</v>
      </c>
      <c r="H29" s="278"/>
      <c r="I29" s="99" t="s">
        <v>553</v>
      </c>
      <c r="J29" s="94" t="s">
        <v>1</v>
      </c>
      <c r="K29" s="92" t="s">
        <v>554</v>
      </c>
      <c r="L29" s="99" t="s">
        <v>1345</v>
      </c>
      <c r="M29" s="92" t="s">
        <v>555</v>
      </c>
      <c r="N29" s="278"/>
      <c r="O29" s="280">
        <v>44105</v>
      </c>
      <c r="P29" s="97">
        <v>44150</v>
      </c>
      <c r="Q29" s="218"/>
      <c r="R29" s="218"/>
      <c r="S29" s="218"/>
      <c r="T29" s="218" t="s">
        <v>1346</v>
      </c>
      <c r="U29" s="351">
        <v>20217000361263</v>
      </c>
      <c r="V29" s="278"/>
      <c r="W29" s="289">
        <v>44555</v>
      </c>
      <c r="X29" s="289"/>
      <c r="Y29" s="227" t="s">
        <v>155</v>
      </c>
      <c r="Z29" s="319">
        <v>44551</v>
      </c>
      <c r="AA29" s="291">
        <v>2021</v>
      </c>
      <c r="AB29" s="292" t="s">
        <v>556</v>
      </c>
      <c r="AC29" s="291" t="s">
        <v>340</v>
      </c>
      <c r="AD29" s="291" t="s">
        <v>490</v>
      </c>
      <c r="AE29" s="292" t="s">
        <v>557</v>
      </c>
      <c r="AF29" s="291" t="s">
        <v>558</v>
      </c>
      <c r="AG29" s="285">
        <v>44530</v>
      </c>
    </row>
    <row r="30" spans="1:33" ht="91.5" customHeight="1">
      <c r="A30" s="45"/>
      <c r="B30" s="352">
        <v>1019</v>
      </c>
      <c r="C30" s="352" t="s">
        <v>530</v>
      </c>
      <c r="D30" s="353" t="s">
        <v>531</v>
      </c>
      <c r="E30" s="256" t="s">
        <v>2</v>
      </c>
      <c r="F30" s="354" t="s">
        <v>559</v>
      </c>
      <c r="G30" s="355">
        <v>20208000190753</v>
      </c>
      <c r="H30" s="334"/>
      <c r="I30" s="356" t="s">
        <v>560</v>
      </c>
      <c r="J30" s="357" t="s">
        <v>1</v>
      </c>
      <c r="K30" s="358" t="s">
        <v>522</v>
      </c>
      <c r="L30" s="359" t="s">
        <v>1347</v>
      </c>
      <c r="M30" s="358" t="s">
        <v>561</v>
      </c>
      <c r="N30" s="334"/>
      <c r="O30" s="360" t="s">
        <v>562</v>
      </c>
      <c r="P30" s="358" t="s">
        <v>563</v>
      </c>
      <c r="Q30" s="361"/>
      <c r="R30" s="361"/>
      <c r="S30" s="361"/>
      <c r="T30" s="361" t="s">
        <v>564</v>
      </c>
      <c r="U30" s="362" t="s">
        <v>565</v>
      </c>
      <c r="V30" s="334"/>
      <c r="W30" s="363">
        <v>44683</v>
      </c>
      <c r="X30" s="364"/>
      <c r="Y30" s="331" t="s">
        <v>155</v>
      </c>
      <c r="Z30" s="345">
        <v>44848</v>
      </c>
      <c r="AA30" s="346" t="s">
        <v>539</v>
      </c>
      <c r="AB30" s="347" t="s">
        <v>1348</v>
      </c>
      <c r="AC30" s="348"/>
      <c r="AD30" s="340" t="s">
        <v>490</v>
      </c>
      <c r="AE30" s="349" t="s">
        <v>566</v>
      </c>
      <c r="AF30" s="338" t="s">
        <v>539</v>
      </c>
      <c r="AG30" s="336">
        <v>44848</v>
      </c>
    </row>
    <row r="31" spans="1:33" ht="87.75" customHeight="1">
      <c r="A31" s="43"/>
      <c r="B31" s="93">
        <v>1023</v>
      </c>
      <c r="C31" s="365" t="s">
        <v>551</v>
      </c>
      <c r="D31" s="93" t="s">
        <v>531</v>
      </c>
      <c r="E31" s="257" t="s">
        <v>2</v>
      </c>
      <c r="F31" s="95" t="s">
        <v>567</v>
      </c>
      <c r="G31" s="96">
        <v>20207000192153</v>
      </c>
      <c r="H31" s="278"/>
      <c r="I31" s="99" t="s">
        <v>568</v>
      </c>
      <c r="J31" s="94" t="s">
        <v>1</v>
      </c>
      <c r="K31" s="92" t="s">
        <v>545</v>
      </c>
      <c r="L31" s="99" t="s">
        <v>569</v>
      </c>
      <c r="M31" s="92" t="s">
        <v>555</v>
      </c>
      <c r="N31" s="278"/>
      <c r="O31" s="280">
        <v>44048</v>
      </c>
      <c r="P31" s="308">
        <v>44104</v>
      </c>
      <c r="Q31" s="228"/>
      <c r="R31" s="228"/>
      <c r="S31" s="228"/>
      <c r="T31" s="228" t="s">
        <v>570</v>
      </c>
      <c r="U31" s="366"/>
      <c r="V31" s="278"/>
      <c r="W31" s="289">
        <v>44555</v>
      </c>
      <c r="X31" s="289"/>
      <c r="Y31" s="227" t="s">
        <v>155</v>
      </c>
      <c r="Z31" s="367">
        <v>44551</v>
      </c>
      <c r="AA31" s="291">
        <v>2021</v>
      </c>
      <c r="AB31" s="368" t="s">
        <v>571</v>
      </c>
      <c r="AC31" s="291" t="s">
        <v>340</v>
      </c>
      <c r="AD31" s="291" t="s">
        <v>490</v>
      </c>
      <c r="AE31" s="368" t="s">
        <v>572</v>
      </c>
      <c r="AF31" s="291" t="s">
        <v>558</v>
      </c>
      <c r="AG31" s="291"/>
    </row>
    <row r="32" spans="1:33" ht="87.75" customHeight="1">
      <c r="A32" s="43"/>
      <c r="B32" s="93">
        <v>1025</v>
      </c>
      <c r="C32" s="365" t="s">
        <v>551</v>
      </c>
      <c r="D32" s="93" t="s">
        <v>531</v>
      </c>
      <c r="E32" s="257" t="s">
        <v>0</v>
      </c>
      <c r="F32" s="369" t="s">
        <v>573</v>
      </c>
      <c r="G32" s="96">
        <v>20207000192203</v>
      </c>
      <c r="H32" s="278"/>
      <c r="I32" s="369" t="s">
        <v>574</v>
      </c>
      <c r="J32" s="94" t="s">
        <v>1</v>
      </c>
      <c r="K32" s="92" t="s">
        <v>545</v>
      </c>
      <c r="L32" s="99" t="s">
        <v>575</v>
      </c>
      <c r="M32" s="92" t="s">
        <v>555</v>
      </c>
      <c r="N32" s="278"/>
      <c r="O32" s="280">
        <v>44048</v>
      </c>
      <c r="P32" s="308">
        <v>44183</v>
      </c>
      <c r="Q32" s="276"/>
      <c r="R32" s="276"/>
      <c r="S32" s="276"/>
      <c r="T32" s="276" t="s">
        <v>1349</v>
      </c>
      <c r="U32" s="351">
        <v>20217000361253</v>
      </c>
      <c r="V32" s="278"/>
      <c r="W32" s="289">
        <v>44555</v>
      </c>
      <c r="X32" s="289"/>
      <c r="Y32" s="227" t="s">
        <v>155</v>
      </c>
      <c r="Z32" s="367">
        <v>44551</v>
      </c>
      <c r="AA32" s="291">
        <v>2021</v>
      </c>
      <c r="AB32" s="368" t="s">
        <v>571</v>
      </c>
      <c r="AC32" s="291" t="s">
        <v>340</v>
      </c>
      <c r="AD32" s="291" t="s">
        <v>490</v>
      </c>
      <c r="AE32" s="368" t="s">
        <v>576</v>
      </c>
      <c r="AF32" s="291" t="s">
        <v>558</v>
      </c>
      <c r="AG32" s="370">
        <v>44530</v>
      </c>
    </row>
    <row r="33" spans="1:33" ht="87.75" customHeight="1">
      <c r="A33" s="46"/>
      <c r="B33" s="257">
        <v>1026</v>
      </c>
      <c r="C33" s="92" t="s">
        <v>577</v>
      </c>
      <c r="D33" s="161" t="s">
        <v>350</v>
      </c>
      <c r="E33" s="92" t="s">
        <v>0</v>
      </c>
      <c r="F33" s="92" t="s">
        <v>578</v>
      </c>
      <c r="G33" s="258">
        <v>20201400244033</v>
      </c>
      <c r="H33" s="278"/>
      <c r="I33" s="95" t="s">
        <v>579</v>
      </c>
      <c r="J33" s="94" t="s">
        <v>1</v>
      </c>
      <c r="K33" s="95" t="s">
        <v>580</v>
      </c>
      <c r="L33" s="95" t="s">
        <v>581</v>
      </c>
      <c r="M33" s="92" t="s">
        <v>505</v>
      </c>
      <c r="N33" s="278"/>
      <c r="O33" s="161" t="s">
        <v>582</v>
      </c>
      <c r="P33" s="92" t="s">
        <v>583</v>
      </c>
      <c r="Q33" s="220"/>
      <c r="R33" s="220"/>
      <c r="S33" s="220"/>
      <c r="T33" s="220" t="s">
        <v>1350</v>
      </c>
      <c r="U33" s="371" t="s">
        <v>584</v>
      </c>
      <c r="V33" s="278"/>
      <c r="W33" s="328">
        <v>44578</v>
      </c>
      <c r="X33" s="328"/>
      <c r="Y33" s="227" t="s">
        <v>155</v>
      </c>
      <c r="Z33" s="283"/>
      <c r="AA33" s="283"/>
      <c r="AB33" s="284"/>
      <c r="AC33" s="283"/>
      <c r="AD33" s="283"/>
      <c r="AE33" s="284"/>
      <c r="AF33" s="291"/>
      <c r="AG33" s="291" t="s">
        <v>585</v>
      </c>
    </row>
    <row r="34" spans="1:33" ht="87.75" customHeight="1">
      <c r="A34" s="43"/>
      <c r="B34" s="161">
        <v>1027</v>
      </c>
      <c r="C34" s="141" t="s">
        <v>349</v>
      </c>
      <c r="D34" s="92" t="s">
        <v>278</v>
      </c>
      <c r="E34" s="95" t="s">
        <v>0</v>
      </c>
      <c r="F34" s="95" t="s">
        <v>586</v>
      </c>
      <c r="G34" s="372">
        <v>20203000245533</v>
      </c>
      <c r="H34" s="278"/>
      <c r="I34" s="95" t="s">
        <v>587</v>
      </c>
      <c r="J34" s="94" t="s">
        <v>3</v>
      </c>
      <c r="K34" s="92" t="s">
        <v>171</v>
      </c>
      <c r="L34" s="95" t="s">
        <v>588</v>
      </c>
      <c r="M34" s="92" t="s">
        <v>589</v>
      </c>
      <c r="N34" s="278"/>
      <c r="O34" s="97">
        <v>44161</v>
      </c>
      <c r="P34" s="259">
        <v>44377</v>
      </c>
      <c r="Q34" s="95"/>
      <c r="R34" s="95"/>
      <c r="S34" s="95"/>
      <c r="T34" s="95" t="s">
        <v>590</v>
      </c>
      <c r="U34" s="322" t="s">
        <v>591</v>
      </c>
      <c r="V34" s="278"/>
      <c r="W34" s="373">
        <v>44489</v>
      </c>
      <c r="X34" s="373"/>
      <c r="Y34" s="227" t="s">
        <v>155</v>
      </c>
      <c r="Z34" s="283"/>
      <c r="AA34" s="292"/>
      <c r="AB34" s="284"/>
      <c r="AC34" s="283"/>
      <c r="AD34" s="283"/>
      <c r="AE34" s="284"/>
      <c r="AF34" s="291"/>
      <c r="AG34" s="295">
        <f ca="1">TODAY()</f>
        <v>45112</v>
      </c>
    </row>
    <row r="35" spans="1:33" ht="87.75" customHeight="1">
      <c r="A35" s="43"/>
      <c r="B35" s="161">
        <v>1028</v>
      </c>
      <c r="C35" s="141" t="s">
        <v>592</v>
      </c>
      <c r="D35" s="92" t="s">
        <v>278</v>
      </c>
      <c r="E35" s="92" t="s">
        <v>4</v>
      </c>
      <c r="F35" s="95" t="s">
        <v>593</v>
      </c>
      <c r="G35" s="96">
        <v>20202300241273</v>
      </c>
      <c r="H35" s="278"/>
      <c r="I35" s="99" t="s">
        <v>594</v>
      </c>
      <c r="J35" s="94" t="s">
        <v>3</v>
      </c>
      <c r="K35" s="92" t="s">
        <v>171</v>
      </c>
      <c r="L35" s="99" t="s">
        <v>595</v>
      </c>
      <c r="M35" s="99" t="s">
        <v>596</v>
      </c>
      <c r="N35" s="278"/>
      <c r="O35" s="374">
        <v>44158</v>
      </c>
      <c r="P35" s="308">
        <v>44242</v>
      </c>
      <c r="Q35" s="99"/>
      <c r="R35" s="99"/>
      <c r="S35" s="99"/>
      <c r="T35" s="99" t="s">
        <v>597</v>
      </c>
      <c r="U35" s="309" t="s">
        <v>598</v>
      </c>
      <c r="V35" s="278"/>
      <c r="W35" s="308">
        <v>44250</v>
      </c>
      <c r="X35" s="308"/>
      <c r="Y35" s="227" t="s">
        <v>155</v>
      </c>
      <c r="Z35" s="375">
        <v>44496</v>
      </c>
      <c r="AA35" s="376" t="s">
        <v>539</v>
      </c>
      <c r="AB35" s="338" t="s">
        <v>599</v>
      </c>
      <c r="AC35" s="377" t="s">
        <v>490</v>
      </c>
      <c r="AD35" s="340"/>
      <c r="AE35" s="338" t="s">
        <v>600</v>
      </c>
      <c r="AF35" s="338" t="s">
        <v>539</v>
      </c>
      <c r="AG35" s="375">
        <v>44496</v>
      </c>
    </row>
    <row r="36" spans="1:33" ht="87.75" customHeight="1">
      <c r="A36" s="43"/>
      <c r="B36" s="161">
        <v>1029</v>
      </c>
      <c r="C36" s="141" t="s">
        <v>601</v>
      </c>
      <c r="D36" s="92" t="s">
        <v>350</v>
      </c>
      <c r="E36" s="92" t="s">
        <v>0</v>
      </c>
      <c r="F36" s="95" t="s">
        <v>602</v>
      </c>
      <c r="G36" s="309">
        <v>20212200036943</v>
      </c>
      <c r="H36" s="278"/>
      <c r="I36" s="95" t="s">
        <v>603</v>
      </c>
      <c r="J36" s="94" t="s">
        <v>3</v>
      </c>
      <c r="K36" s="92" t="s">
        <v>171</v>
      </c>
      <c r="L36" s="315" t="s">
        <v>604</v>
      </c>
      <c r="M36" s="99" t="s">
        <v>605</v>
      </c>
      <c r="N36" s="278"/>
      <c r="O36" s="161" t="s">
        <v>606</v>
      </c>
      <c r="P36" s="161" t="s">
        <v>607</v>
      </c>
      <c r="Q36" s="315"/>
      <c r="R36" s="315"/>
      <c r="S36" s="315"/>
      <c r="T36" s="315" t="s">
        <v>608</v>
      </c>
      <c r="U36" s="316" t="s">
        <v>609</v>
      </c>
      <c r="V36" s="278"/>
      <c r="W36" s="328">
        <v>44266</v>
      </c>
      <c r="X36" s="328"/>
      <c r="Y36" s="227" t="s">
        <v>155</v>
      </c>
      <c r="Z36" s="375">
        <v>44496</v>
      </c>
      <c r="AA36" s="376" t="s">
        <v>539</v>
      </c>
      <c r="AB36" s="338" t="s">
        <v>610</v>
      </c>
      <c r="AC36" s="377" t="s">
        <v>490</v>
      </c>
      <c r="AD36" s="340"/>
      <c r="AE36" s="338" t="s">
        <v>611</v>
      </c>
      <c r="AF36" s="338" t="s">
        <v>539</v>
      </c>
      <c r="AG36" s="375">
        <v>44496</v>
      </c>
    </row>
    <row r="37" spans="1:33" ht="87.75" customHeight="1">
      <c r="A37" s="43"/>
      <c r="B37" s="161">
        <v>1030</v>
      </c>
      <c r="C37" s="141" t="s">
        <v>341</v>
      </c>
      <c r="D37" s="92" t="s">
        <v>350</v>
      </c>
      <c r="E37" s="92" t="s">
        <v>0</v>
      </c>
      <c r="F37" s="95" t="s">
        <v>612</v>
      </c>
      <c r="G37" s="96">
        <v>20202100247933</v>
      </c>
      <c r="H37" s="278"/>
      <c r="I37" s="99" t="s">
        <v>613</v>
      </c>
      <c r="J37" s="94" t="s">
        <v>3</v>
      </c>
      <c r="K37" s="92" t="s">
        <v>171</v>
      </c>
      <c r="L37" s="99" t="s">
        <v>614</v>
      </c>
      <c r="M37" s="99" t="s">
        <v>615</v>
      </c>
      <c r="N37" s="278"/>
      <c r="O37" s="161" t="s">
        <v>616</v>
      </c>
      <c r="P37" s="92" t="s">
        <v>617</v>
      </c>
      <c r="Q37" s="99"/>
      <c r="R37" s="99"/>
      <c r="S37" s="99"/>
      <c r="T37" s="99" t="s">
        <v>618</v>
      </c>
      <c r="U37" s="318" t="s">
        <v>619</v>
      </c>
      <c r="V37" s="278"/>
      <c r="W37" s="92" t="s">
        <v>620</v>
      </c>
      <c r="X37" s="92"/>
      <c r="Y37" s="227" t="s">
        <v>155</v>
      </c>
      <c r="Z37" s="283"/>
      <c r="AA37" s="283"/>
      <c r="AB37" s="284"/>
      <c r="AC37" s="283"/>
      <c r="AD37" s="283"/>
      <c r="AE37" s="284"/>
      <c r="AF37" s="291"/>
      <c r="AG37" s="295">
        <v>44301</v>
      </c>
    </row>
    <row r="38" spans="1:33" ht="87.75" customHeight="1">
      <c r="A38" s="43"/>
      <c r="B38" s="161">
        <v>1031</v>
      </c>
      <c r="C38" s="141" t="s">
        <v>621</v>
      </c>
      <c r="D38" s="92" t="s">
        <v>350</v>
      </c>
      <c r="E38" s="92" t="s">
        <v>0</v>
      </c>
      <c r="F38" s="95" t="s">
        <v>622</v>
      </c>
      <c r="G38" s="96">
        <v>20209000250183</v>
      </c>
      <c r="H38" s="278"/>
      <c r="I38" s="99" t="s">
        <v>623</v>
      </c>
      <c r="J38" s="94" t="s">
        <v>1</v>
      </c>
      <c r="K38" s="92" t="s">
        <v>171</v>
      </c>
      <c r="L38" s="99" t="s">
        <v>624</v>
      </c>
      <c r="M38" s="99" t="s">
        <v>625</v>
      </c>
      <c r="N38" s="278"/>
      <c r="O38" s="161" t="s">
        <v>626</v>
      </c>
      <c r="P38" s="92" t="s">
        <v>607</v>
      </c>
      <c r="Q38" s="218"/>
      <c r="R38" s="218"/>
      <c r="S38" s="218"/>
      <c r="T38" s="326" t="s">
        <v>1351</v>
      </c>
      <c r="U38" s="318" t="s">
        <v>627</v>
      </c>
      <c r="V38" s="278"/>
      <c r="W38" s="378">
        <v>44494</v>
      </c>
      <c r="X38" s="378"/>
      <c r="Y38" s="227" t="s">
        <v>155</v>
      </c>
      <c r="Z38" s="283"/>
      <c r="AA38" s="283"/>
      <c r="AB38" s="284"/>
      <c r="AC38" s="283"/>
      <c r="AD38" s="283"/>
      <c r="AE38" s="284"/>
      <c r="AF38" s="291"/>
      <c r="AG38" s="295">
        <v>44494</v>
      </c>
    </row>
    <row r="39" spans="1:33" ht="87.75" customHeight="1">
      <c r="A39" s="43"/>
      <c r="B39" s="161">
        <v>1032</v>
      </c>
      <c r="C39" s="141" t="s">
        <v>621</v>
      </c>
      <c r="D39" s="92" t="s">
        <v>350</v>
      </c>
      <c r="E39" s="92" t="s">
        <v>0</v>
      </c>
      <c r="F39" s="95" t="s">
        <v>628</v>
      </c>
      <c r="G39" s="96">
        <v>20209000250173</v>
      </c>
      <c r="H39" s="278"/>
      <c r="I39" s="99" t="s">
        <v>603</v>
      </c>
      <c r="J39" s="94" t="s">
        <v>1</v>
      </c>
      <c r="K39" s="92" t="s">
        <v>171</v>
      </c>
      <c r="L39" s="99" t="s">
        <v>629</v>
      </c>
      <c r="M39" s="99" t="s">
        <v>630</v>
      </c>
      <c r="N39" s="278"/>
      <c r="O39" s="379" t="s">
        <v>631</v>
      </c>
      <c r="P39" s="237" t="s">
        <v>632</v>
      </c>
      <c r="Q39" s="218"/>
      <c r="R39" s="218"/>
      <c r="S39" s="218"/>
      <c r="T39" s="218" t="s">
        <v>633</v>
      </c>
      <c r="U39" s="380" t="s">
        <v>634</v>
      </c>
      <c r="V39" s="278"/>
      <c r="W39" s="378">
        <v>44494</v>
      </c>
      <c r="X39" s="378"/>
      <c r="Y39" s="227" t="s">
        <v>155</v>
      </c>
      <c r="Z39" s="283"/>
      <c r="AA39" s="283"/>
      <c r="AB39" s="284"/>
      <c r="AC39" s="283"/>
      <c r="AD39" s="283"/>
      <c r="AE39" s="284"/>
      <c r="AF39" s="291"/>
      <c r="AG39" s="295">
        <v>44494</v>
      </c>
    </row>
    <row r="40" spans="1:33" ht="87.75" customHeight="1">
      <c r="A40" s="43"/>
      <c r="B40" s="161">
        <v>1033</v>
      </c>
      <c r="C40" s="141" t="s">
        <v>635</v>
      </c>
      <c r="D40" s="92" t="s">
        <v>350</v>
      </c>
      <c r="E40" s="92" t="s">
        <v>0</v>
      </c>
      <c r="F40" s="95" t="s">
        <v>636</v>
      </c>
      <c r="G40" s="96">
        <v>20207200250303</v>
      </c>
      <c r="H40" s="278"/>
      <c r="I40" s="315" t="s">
        <v>637</v>
      </c>
      <c r="J40" s="94" t="s">
        <v>3</v>
      </c>
      <c r="K40" s="92" t="s">
        <v>171</v>
      </c>
      <c r="L40" s="315" t="s">
        <v>638</v>
      </c>
      <c r="M40" s="315" t="s">
        <v>639</v>
      </c>
      <c r="N40" s="278"/>
      <c r="O40" s="286" t="s">
        <v>640</v>
      </c>
      <c r="P40" s="237" t="s">
        <v>641</v>
      </c>
      <c r="Q40" s="315"/>
      <c r="R40" s="315"/>
      <c r="S40" s="315"/>
      <c r="T40" s="315" t="s">
        <v>642</v>
      </c>
      <c r="U40" s="318" t="s">
        <v>643</v>
      </c>
      <c r="V40" s="278"/>
      <c r="W40" s="381">
        <v>44327</v>
      </c>
      <c r="X40" s="381"/>
      <c r="Y40" s="227" t="s">
        <v>155</v>
      </c>
      <c r="Z40" s="375">
        <v>44495</v>
      </c>
      <c r="AA40" s="376" t="s">
        <v>644</v>
      </c>
      <c r="AB40" s="338" t="s">
        <v>645</v>
      </c>
      <c r="AC40" s="377" t="s">
        <v>490</v>
      </c>
      <c r="AD40" s="340"/>
      <c r="AE40" s="338" t="s">
        <v>646</v>
      </c>
      <c r="AF40" s="338" t="s">
        <v>644</v>
      </c>
      <c r="AG40" s="375">
        <v>44495</v>
      </c>
    </row>
    <row r="41" spans="1:33" ht="87.75" customHeight="1">
      <c r="A41" s="46"/>
      <c r="B41" s="257">
        <v>1035</v>
      </c>
      <c r="C41" s="260" t="s">
        <v>647</v>
      </c>
      <c r="D41" s="257" t="s">
        <v>350</v>
      </c>
      <c r="E41" s="257" t="s">
        <v>0</v>
      </c>
      <c r="F41" s="99" t="s">
        <v>364</v>
      </c>
      <c r="G41" s="96">
        <v>20201200259043</v>
      </c>
      <c r="H41" s="278"/>
      <c r="I41" s="99" t="s">
        <v>648</v>
      </c>
      <c r="J41" s="94" t="s">
        <v>3</v>
      </c>
      <c r="K41" s="92" t="s">
        <v>171</v>
      </c>
      <c r="L41" s="99" t="s">
        <v>649</v>
      </c>
      <c r="M41" s="92" t="s">
        <v>650</v>
      </c>
      <c r="N41" s="278"/>
      <c r="O41" s="280">
        <v>44170</v>
      </c>
      <c r="P41" s="308">
        <v>44242</v>
      </c>
      <c r="Q41" s="95"/>
      <c r="R41" s="95"/>
      <c r="S41" s="95"/>
      <c r="T41" s="382" t="s">
        <v>1352</v>
      </c>
      <c r="U41" s="325" t="s">
        <v>651</v>
      </c>
      <c r="V41" s="278"/>
      <c r="W41" s="308">
        <v>44253</v>
      </c>
      <c r="X41" s="308"/>
      <c r="Y41" s="227" t="s">
        <v>155</v>
      </c>
      <c r="Z41" s="283"/>
      <c r="AA41" s="383">
        <v>2021</v>
      </c>
      <c r="AB41" s="384" t="s">
        <v>652</v>
      </c>
      <c r="AC41" s="385" t="s">
        <v>340</v>
      </c>
      <c r="AD41" s="291" t="s">
        <v>490</v>
      </c>
      <c r="AE41" s="292" t="s">
        <v>653</v>
      </c>
      <c r="AF41" s="291" t="s">
        <v>654</v>
      </c>
      <c r="AG41" s="314">
        <v>44243</v>
      </c>
    </row>
    <row r="42" spans="1:33" ht="87.75" customHeight="1">
      <c r="A42" s="43"/>
      <c r="B42" s="161">
        <v>1036</v>
      </c>
      <c r="C42" s="141" t="s">
        <v>621</v>
      </c>
      <c r="D42" s="92" t="s">
        <v>350</v>
      </c>
      <c r="E42" s="92" t="s">
        <v>0</v>
      </c>
      <c r="F42" s="95" t="s">
        <v>655</v>
      </c>
      <c r="G42" s="96">
        <v>20208000254473</v>
      </c>
      <c r="H42" s="278"/>
      <c r="I42" s="386" t="s">
        <v>656</v>
      </c>
      <c r="J42" s="94" t="s">
        <v>3</v>
      </c>
      <c r="K42" s="94" t="s">
        <v>171</v>
      </c>
      <c r="L42" s="99" t="s">
        <v>657</v>
      </c>
      <c r="M42" s="92" t="s">
        <v>658</v>
      </c>
      <c r="N42" s="278"/>
      <c r="O42" s="92" t="s">
        <v>659</v>
      </c>
      <c r="P42" s="259">
        <v>44286</v>
      </c>
      <c r="Q42" s="218"/>
      <c r="R42" s="218"/>
      <c r="S42" s="218"/>
      <c r="T42" s="218" t="s">
        <v>1353</v>
      </c>
      <c r="U42" s="318" t="s">
        <v>660</v>
      </c>
      <c r="V42" s="278"/>
      <c r="W42" s="328">
        <v>44396</v>
      </c>
      <c r="X42" s="387"/>
      <c r="Y42" s="227" t="s">
        <v>155</v>
      </c>
      <c r="Z42" s="283"/>
      <c r="AA42" s="292"/>
      <c r="AB42" s="283"/>
      <c r="AC42" s="283"/>
      <c r="AD42" s="283"/>
      <c r="AE42" s="284"/>
      <c r="AF42" s="291"/>
      <c r="AG42" s="292" t="s">
        <v>661</v>
      </c>
    </row>
    <row r="43" spans="1:33" ht="87.75" customHeight="1">
      <c r="A43" s="47"/>
      <c r="B43" s="388">
        <v>1038</v>
      </c>
      <c r="C43" s="389" t="s">
        <v>508</v>
      </c>
      <c r="D43" s="388" t="s">
        <v>662</v>
      </c>
      <c r="E43" s="388" t="s">
        <v>2</v>
      </c>
      <c r="F43" s="390" t="s">
        <v>663</v>
      </c>
      <c r="G43" s="96">
        <v>20205000277293</v>
      </c>
      <c r="H43" s="278"/>
      <c r="I43" s="99" t="s">
        <v>664</v>
      </c>
      <c r="J43" s="94" t="s">
        <v>1</v>
      </c>
      <c r="K43" s="92" t="s">
        <v>171</v>
      </c>
      <c r="L43" s="99" t="s">
        <v>665</v>
      </c>
      <c r="M43" s="92" t="s">
        <v>666</v>
      </c>
      <c r="N43" s="278"/>
      <c r="O43" s="92" t="s">
        <v>667</v>
      </c>
      <c r="P43" s="92" t="s">
        <v>668</v>
      </c>
      <c r="Q43" s="99"/>
      <c r="R43" s="99"/>
      <c r="S43" s="99"/>
      <c r="T43" s="99" t="s">
        <v>669</v>
      </c>
      <c r="U43" s="391" t="s">
        <v>670</v>
      </c>
      <c r="V43" s="278"/>
      <c r="W43" s="328">
        <v>44327</v>
      </c>
      <c r="X43" s="387"/>
      <c r="Y43" s="227" t="s">
        <v>155</v>
      </c>
      <c r="Z43" s="283"/>
      <c r="AA43" s="283"/>
      <c r="AB43" s="283"/>
      <c r="AC43" s="283"/>
      <c r="AD43" s="283"/>
      <c r="AE43" s="284"/>
      <c r="AF43" s="291"/>
      <c r="AG43" s="329">
        <v>44327</v>
      </c>
    </row>
    <row r="44" spans="1:33" ht="87.75" customHeight="1">
      <c r="A44" s="43"/>
      <c r="B44" s="161">
        <v>1039</v>
      </c>
      <c r="C44" s="92" t="s">
        <v>508</v>
      </c>
      <c r="D44" s="257" t="s">
        <v>662</v>
      </c>
      <c r="E44" s="95" t="s">
        <v>2</v>
      </c>
      <c r="F44" s="95" t="s">
        <v>671</v>
      </c>
      <c r="G44" s="96">
        <v>20205000277313</v>
      </c>
      <c r="H44" s="278"/>
      <c r="I44" s="99" t="s">
        <v>672</v>
      </c>
      <c r="J44" s="98" t="s">
        <v>1</v>
      </c>
      <c r="K44" s="92" t="s">
        <v>171</v>
      </c>
      <c r="L44" s="315" t="s">
        <v>673</v>
      </c>
      <c r="M44" s="92" t="s">
        <v>674</v>
      </c>
      <c r="N44" s="278"/>
      <c r="O44" s="92" t="s">
        <v>675</v>
      </c>
      <c r="P44" s="95" t="s">
        <v>676</v>
      </c>
      <c r="Q44" s="218"/>
      <c r="R44" s="218"/>
      <c r="S44" s="218"/>
      <c r="T44" s="218" t="s">
        <v>677</v>
      </c>
      <c r="U44" s="316" t="s">
        <v>1354</v>
      </c>
      <c r="V44" s="278"/>
      <c r="W44" s="159">
        <v>44635</v>
      </c>
      <c r="X44" s="392"/>
      <c r="Y44" s="227" t="s">
        <v>155</v>
      </c>
      <c r="Z44" s="283"/>
      <c r="AA44" s="393"/>
      <c r="AB44" s="393"/>
      <c r="AC44" s="393"/>
      <c r="AD44" s="393"/>
      <c r="AE44" s="284"/>
      <c r="AF44" s="292"/>
      <c r="AG44" s="295">
        <v>44561</v>
      </c>
    </row>
    <row r="45" spans="1:33" ht="87.75" customHeight="1">
      <c r="A45" s="43"/>
      <c r="B45" s="161">
        <v>1041</v>
      </c>
      <c r="C45" s="92" t="s">
        <v>551</v>
      </c>
      <c r="D45" s="386" t="s">
        <v>363</v>
      </c>
      <c r="E45" s="92" t="s">
        <v>2</v>
      </c>
      <c r="F45" s="95" t="s">
        <v>678</v>
      </c>
      <c r="G45" s="96">
        <v>20205000277333</v>
      </c>
      <c r="H45" s="278"/>
      <c r="I45" s="95" t="s">
        <v>679</v>
      </c>
      <c r="J45" s="394" t="s">
        <v>1</v>
      </c>
      <c r="K45" s="92" t="s">
        <v>171</v>
      </c>
      <c r="L45" s="315" t="s">
        <v>680</v>
      </c>
      <c r="M45" s="92" t="s">
        <v>681</v>
      </c>
      <c r="N45" s="278"/>
      <c r="O45" s="92" t="s">
        <v>682</v>
      </c>
      <c r="P45" s="92" t="s">
        <v>683</v>
      </c>
      <c r="Q45" s="315"/>
      <c r="R45" s="315"/>
      <c r="S45" s="315"/>
      <c r="T45" s="315" t="s">
        <v>684</v>
      </c>
      <c r="U45" s="99" t="s">
        <v>685</v>
      </c>
      <c r="V45" s="278"/>
      <c r="W45" s="308">
        <v>44636</v>
      </c>
      <c r="X45" s="392"/>
      <c r="Y45" s="227" t="s">
        <v>155</v>
      </c>
      <c r="Z45" s="283"/>
      <c r="AA45" s="283"/>
      <c r="AB45" s="283"/>
      <c r="AC45" s="283"/>
      <c r="AD45" s="283"/>
      <c r="AE45" s="284"/>
      <c r="AF45" s="291"/>
      <c r="AG45" s="295">
        <v>6691684</v>
      </c>
    </row>
    <row r="46" spans="1:33" ht="87.75" customHeight="1">
      <c r="A46" s="43"/>
      <c r="B46" s="161">
        <v>1042</v>
      </c>
      <c r="C46" s="141" t="s">
        <v>686</v>
      </c>
      <c r="D46" s="92" t="s">
        <v>687</v>
      </c>
      <c r="E46" s="92" t="s">
        <v>2</v>
      </c>
      <c r="F46" s="95" t="s">
        <v>688</v>
      </c>
      <c r="G46" s="395">
        <v>20217300009603</v>
      </c>
      <c r="H46" s="278"/>
      <c r="I46" s="95" t="s">
        <v>689</v>
      </c>
      <c r="J46" s="94" t="s">
        <v>1</v>
      </c>
      <c r="K46" s="95" t="s">
        <v>690</v>
      </c>
      <c r="L46" s="99" t="s">
        <v>691</v>
      </c>
      <c r="M46" s="99" t="s">
        <v>692</v>
      </c>
      <c r="N46" s="278"/>
      <c r="O46" s="95" t="s">
        <v>693</v>
      </c>
      <c r="P46" s="95" t="s">
        <v>694</v>
      </c>
      <c r="Q46" s="99"/>
      <c r="R46" s="99"/>
      <c r="S46" s="99"/>
      <c r="T46" s="99" t="s">
        <v>695</v>
      </c>
      <c r="U46" s="318" t="s">
        <v>696</v>
      </c>
      <c r="V46" s="278"/>
      <c r="W46" s="97">
        <v>44494</v>
      </c>
      <c r="X46" s="396"/>
      <c r="Y46" s="227" t="s">
        <v>155</v>
      </c>
      <c r="Z46" s="283"/>
      <c r="AA46" s="292"/>
      <c r="AB46" s="283"/>
      <c r="AC46" s="283"/>
      <c r="AD46" s="283"/>
      <c r="AE46" s="284"/>
      <c r="AF46" s="291"/>
      <c r="AG46" s="314">
        <v>44494</v>
      </c>
    </row>
    <row r="47" spans="1:33" ht="87.75" customHeight="1">
      <c r="A47" s="43"/>
      <c r="B47" s="365">
        <v>1043</v>
      </c>
      <c r="C47" s="397" t="s">
        <v>686</v>
      </c>
      <c r="D47" s="365" t="s">
        <v>697</v>
      </c>
      <c r="E47" s="95" t="s">
        <v>0</v>
      </c>
      <c r="F47" s="95" t="s">
        <v>698</v>
      </c>
      <c r="G47" s="96">
        <v>20217300009623</v>
      </c>
      <c r="H47" s="278"/>
      <c r="I47" s="99" t="s">
        <v>699</v>
      </c>
      <c r="J47" s="94" t="s">
        <v>1</v>
      </c>
      <c r="K47" s="95" t="s">
        <v>700</v>
      </c>
      <c r="L47" s="95" t="s">
        <v>701</v>
      </c>
      <c r="M47" s="99" t="s">
        <v>692</v>
      </c>
      <c r="N47" s="278"/>
      <c r="O47" s="279" t="s">
        <v>702</v>
      </c>
      <c r="P47" s="92" t="s">
        <v>703</v>
      </c>
      <c r="Q47" s="315"/>
      <c r="R47" s="315"/>
      <c r="S47" s="315"/>
      <c r="T47" s="315" t="s">
        <v>704</v>
      </c>
      <c r="U47" s="316" t="s">
        <v>705</v>
      </c>
      <c r="V47" s="278"/>
      <c r="W47" s="308">
        <v>44490</v>
      </c>
      <c r="X47" s="392"/>
      <c r="Y47" s="227" t="s">
        <v>155</v>
      </c>
      <c r="Z47" s="375">
        <v>44844</v>
      </c>
      <c r="AA47" s="376" t="s">
        <v>706</v>
      </c>
      <c r="AB47" s="376" t="s">
        <v>707</v>
      </c>
      <c r="AC47" s="377" t="s">
        <v>490</v>
      </c>
      <c r="AD47" s="340"/>
      <c r="AE47" s="338" t="s">
        <v>708</v>
      </c>
      <c r="AF47" s="338" t="s">
        <v>706</v>
      </c>
      <c r="AG47" s="398">
        <v>44848</v>
      </c>
    </row>
    <row r="48" spans="1:33" ht="87.75" customHeight="1">
      <c r="A48" s="43"/>
      <c r="B48" s="161">
        <v>1044</v>
      </c>
      <c r="C48" s="92" t="s">
        <v>686</v>
      </c>
      <c r="D48" s="92" t="s">
        <v>278</v>
      </c>
      <c r="E48" s="92" t="s">
        <v>0</v>
      </c>
      <c r="F48" s="95" t="s">
        <v>709</v>
      </c>
      <c r="G48" s="96">
        <v>20217300018403</v>
      </c>
      <c r="H48" s="278"/>
      <c r="I48" s="99" t="s">
        <v>710</v>
      </c>
      <c r="J48" s="94" t="s">
        <v>1</v>
      </c>
      <c r="K48" s="95" t="s">
        <v>690</v>
      </c>
      <c r="L48" s="99" t="s">
        <v>711</v>
      </c>
      <c r="M48" s="99" t="s">
        <v>692</v>
      </c>
      <c r="N48" s="278"/>
      <c r="O48" s="161" t="s">
        <v>712</v>
      </c>
      <c r="P48" s="92" t="s">
        <v>713</v>
      </c>
      <c r="Q48" s="95"/>
      <c r="R48" s="95"/>
      <c r="S48" s="95"/>
      <c r="T48" s="95" t="s">
        <v>714</v>
      </c>
      <c r="U48" s="317" t="s">
        <v>715</v>
      </c>
      <c r="V48" s="278"/>
      <c r="W48" s="399">
        <v>44531</v>
      </c>
      <c r="X48" s="400"/>
      <c r="Y48" s="227" t="s">
        <v>155</v>
      </c>
      <c r="Z48" s="283"/>
      <c r="AA48" s="283"/>
      <c r="AB48" s="283"/>
      <c r="AC48" s="283"/>
      <c r="AD48" s="283"/>
      <c r="AE48" s="284"/>
      <c r="AF48" s="291"/>
      <c r="AG48" s="295">
        <v>44531</v>
      </c>
    </row>
    <row r="49" spans="1:33" ht="87.75" customHeight="1">
      <c r="A49" s="43"/>
      <c r="B49" s="365">
        <v>1046</v>
      </c>
      <c r="C49" s="365" t="s">
        <v>635</v>
      </c>
      <c r="D49" s="93" t="s">
        <v>716</v>
      </c>
      <c r="E49" s="92" t="s">
        <v>0</v>
      </c>
      <c r="F49" s="95" t="s">
        <v>717</v>
      </c>
      <c r="G49" s="309">
        <v>20217200095413</v>
      </c>
      <c r="H49" s="401"/>
      <c r="I49" s="99" t="s">
        <v>718</v>
      </c>
      <c r="J49" s="161" t="s">
        <v>1</v>
      </c>
      <c r="K49" s="92" t="s">
        <v>719</v>
      </c>
      <c r="L49" s="99" t="s">
        <v>720</v>
      </c>
      <c r="M49" s="99" t="s">
        <v>721</v>
      </c>
      <c r="N49" s="401"/>
      <c r="O49" s="279" t="s">
        <v>722</v>
      </c>
      <c r="P49" s="92" t="s">
        <v>723</v>
      </c>
      <c r="Q49" s="315"/>
      <c r="R49" s="315"/>
      <c r="S49" s="315"/>
      <c r="T49" s="315" t="s">
        <v>724</v>
      </c>
      <c r="U49" s="317" t="s">
        <v>725</v>
      </c>
      <c r="V49" s="401"/>
      <c r="W49" s="97">
        <v>44517</v>
      </c>
      <c r="X49" s="97"/>
      <c r="Y49" s="227" t="s">
        <v>155</v>
      </c>
      <c r="Z49" s="282">
        <v>44844</v>
      </c>
      <c r="AA49" s="338" t="s">
        <v>706</v>
      </c>
      <c r="AB49" s="376" t="s">
        <v>726</v>
      </c>
      <c r="AC49" s="377"/>
      <c r="AD49" s="340" t="s">
        <v>490</v>
      </c>
      <c r="AE49" s="376" t="s">
        <v>727</v>
      </c>
      <c r="AF49" s="338" t="s">
        <v>706</v>
      </c>
      <c r="AG49" s="402">
        <v>44848</v>
      </c>
    </row>
    <row r="50" spans="1:33" ht="87.75" customHeight="1">
      <c r="A50" s="46">
        <v>1</v>
      </c>
      <c r="B50" s="365">
        <v>1049</v>
      </c>
      <c r="C50" s="365" t="s">
        <v>635</v>
      </c>
      <c r="D50" s="209" t="s">
        <v>728</v>
      </c>
      <c r="E50" s="92" t="s">
        <v>0</v>
      </c>
      <c r="F50" s="95" t="s">
        <v>729</v>
      </c>
      <c r="G50" s="309">
        <v>20217200100493</v>
      </c>
      <c r="H50" s="401"/>
      <c r="I50" s="99" t="s">
        <v>730</v>
      </c>
      <c r="J50" s="161" t="s">
        <v>1</v>
      </c>
      <c r="K50" s="95" t="s">
        <v>719</v>
      </c>
      <c r="L50" s="99" t="s">
        <v>731</v>
      </c>
      <c r="M50" s="99" t="s">
        <v>721</v>
      </c>
      <c r="N50" s="401"/>
      <c r="O50" s="161" t="s">
        <v>722</v>
      </c>
      <c r="P50" s="92" t="s">
        <v>732</v>
      </c>
      <c r="Q50" s="218"/>
      <c r="R50" s="218"/>
      <c r="S50" s="218"/>
      <c r="T50" s="218" t="s">
        <v>733</v>
      </c>
      <c r="U50" s="317" t="s">
        <v>734</v>
      </c>
      <c r="V50" s="228">
        <v>20217200441383</v>
      </c>
      <c r="W50" s="403">
        <v>44587</v>
      </c>
      <c r="X50" s="331" t="s">
        <v>735</v>
      </c>
      <c r="Y50" s="227" t="s">
        <v>155</v>
      </c>
      <c r="Z50" s="282">
        <v>44844</v>
      </c>
      <c r="AA50" s="338" t="s">
        <v>706</v>
      </c>
      <c r="AB50" s="376" t="s">
        <v>736</v>
      </c>
      <c r="AC50" s="377"/>
      <c r="AD50" s="340" t="s">
        <v>490</v>
      </c>
      <c r="AE50" s="376" t="s">
        <v>737</v>
      </c>
      <c r="AF50" s="338" t="s">
        <v>706</v>
      </c>
      <c r="AG50" s="402">
        <v>44848</v>
      </c>
    </row>
    <row r="51" spans="1:33" ht="87.75" customHeight="1">
      <c r="A51" s="46">
        <v>2</v>
      </c>
      <c r="B51" s="257">
        <v>1051</v>
      </c>
      <c r="C51" s="404" t="s">
        <v>100</v>
      </c>
      <c r="D51" s="99" t="s">
        <v>278</v>
      </c>
      <c r="E51" s="92" t="s">
        <v>4</v>
      </c>
      <c r="F51" s="196" t="s">
        <v>738</v>
      </c>
      <c r="G51" s="96">
        <v>20217300268023</v>
      </c>
      <c r="H51" s="278"/>
      <c r="I51" s="196" t="s">
        <v>739</v>
      </c>
      <c r="J51" s="302" t="s">
        <v>3</v>
      </c>
      <c r="K51" s="196" t="s">
        <v>719</v>
      </c>
      <c r="L51" s="218" t="s">
        <v>740</v>
      </c>
      <c r="M51" s="218" t="s">
        <v>741</v>
      </c>
      <c r="N51" s="278"/>
      <c r="O51" s="142" t="s">
        <v>742</v>
      </c>
      <c r="P51" s="331" t="s">
        <v>743</v>
      </c>
      <c r="Q51" s="218"/>
      <c r="R51" s="218"/>
      <c r="S51" s="218"/>
      <c r="T51" s="218" t="s">
        <v>744</v>
      </c>
      <c r="U51" s="218" t="s">
        <v>745</v>
      </c>
      <c r="V51" s="228">
        <v>20227300105923</v>
      </c>
      <c r="W51" s="159">
        <v>44635</v>
      </c>
      <c r="X51" s="330" t="s">
        <v>735</v>
      </c>
      <c r="Y51" s="227" t="s">
        <v>155</v>
      </c>
      <c r="Z51" s="283"/>
      <c r="AA51" s="283"/>
      <c r="AB51" s="283"/>
      <c r="AC51" s="283"/>
      <c r="AD51" s="283"/>
      <c r="AE51" s="284"/>
      <c r="AF51" s="291"/>
      <c r="AG51" s="329"/>
    </row>
    <row r="52" spans="1:33" ht="87.75" customHeight="1">
      <c r="A52" s="46">
        <f>A51+1</f>
        <v>3</v>
      </c>
      <c r="B52" s="257">
        <v>1061</v>
      </c>
      <c r="C52" s="92" t="s">
        <v>100</v>
      </c>
      <c r="D52" s="99" t="s">
        <v>278</v>
      </c>
      <c r="E52" s="92" t="s">
        <v>4</v>
      </c>
      <c r="F52" s="95" t="s">
        <v>746</v>
      </c>
      <c r="G52" s="96">
        <v>20217300370963</v>
      </c>
      <c r="H52" s="278"/>
      <c r="I52" s="315" t="s">
        <v>747</v>
      </c>
      <c r="J52" s="237"/>
      <c r="K52" s="315" t="s">
        <v>102</v>
      </c>
      <c r="L52" s="315" t="s">
        <v>748</v>
      </c>
      <c r="M52" s="99" t="s">
        <v>692</v>
      </c>
      <c r="N52" s="278"/>
      <c r="O52" s="405" t="s">
        <v>749</v>
      </c>
      <c r="P52" s="237" t="s">
        <v>750</v>
      </c>
      <c r="Q52" s="218"/>
      <c r="R52" s="218"/>
      <c r="S52" s="218"/>
      <c r="T52" s="218" t="s">
        <v>751</v>
      </c>
      <c r="U52" s="317" t="s">
        <v>752</v>
      </c>
      <c r="V52" s="228">
        <v>20227300068903</v>
      </c>
      <c r="W52" s="159">
        <v>44606</v>
      </c>
      <c r="X52" s="141" t="s">
        <v>735</v>
      </c>
      <c r="Y52" s="227" t="s">
        <v>155</v>
      </c>
      <c r="Z52" s="283"/>
      <c r="AA52" s="393"/>
      <c r="AB52" s="393"/>
      <c r="AC52" s="393"/>
      <c r="AD52" s="393"/>
      <c r="AE52" s="284"/>
      <c r="AF52" s="292"/>
      <c r="AG52" s="295">
        <v>44561</v>
      </c>
    </row>
    <row r="53" spans="1:33" ht="87.75" customHeight="1">
      <c r="A53" s="46">
        <v>3</v>
      </c>
      <c r="B53" s="257">
        <v>1062</v>
      </c>
      <c r="C53" s="92" t="s">
        <v>66</v>
      </c>
      <c r="D53" s="99" t="s">
        <v>278</v>
      </c>
      <c r="E53" s="92" t="s">
        <v>4</v>
      </c>
      <c r="F53" s="95" t="s">
        <v>753</v>
      </c>
      <c r="G53" s="96">
        <v>20217100363603</v>
      </c>
      <c r="H53" s="366"/>
      <c r="I53" s="99" t="s">
        <v>754</v>
      </c>
      <c r="J53" s="94" t="s">
        <v>3</v>
      </c>
      <c r="K53" s="99" t="s">
        <v>102</v>
      </c>
      <c r="L53" s="315" t="s">
        <v>755</v>
      </c>
      <c r="M53" s="99" t="s">
        <v>71</v>
      </c>
      <c r="N53" s="366"/>
      <c r="O53" s="405" t="s">
        <v>756</v>
      </c>
      <c r="P53" s="237" t="s">
        <v>757</v>
      </c>
      <c r="Q53" s="196"/>
      <c r="R53" s="196"/>
      <c r="S53" s="196"/>
      <c r="T53" s="196" t="s">
        <v>758</v>
      </c>
      <c r="U53" s="317" t="s">
        <v>759</v>
      </c>
      <c r="V53" s="228">
        <v>20217100441393</v>
      </c>
      <c r="W53" s="159">
        <v>44628</v>
      </c>
      <c r="X53" s="141" t="s">
        <v>735</v>
      </c>
      <c r="Y53" s="227" t="s">
        <v>155</v>
      </c>
      <c r="Z53" s="283"/>
      <c r="AA53" s="283"/>
      <c r="AB53" s="283"/>
      <c r="AC53" s="283"/>
      <c r="AD53" s="283"/>
      <c r="AE53" s="284"/>
      <c r="AF53" s="291"/>
      <c r="AG53" s="329"/>
    </row>
    <row r="54" spans="1:33" ht="87.75" customHeight="1">
      <c r="A54" s="46">
        <v>5</v>
      </c>
      <c r="B54" s="261">
        <v>1096</v>
      </c>
      <c r="C54" s="92" t="s">
        <v>100</v>
      </c>
      <c r="D54" s="92" t="s">
        <v>278</v>
      </c>
      <c r="E54" s="406" t="s">
        <v>4</v>
      </c>
      <c r="F54" s="95" t="s">
        <v>760</v>
      </c>
      <c r="G54" s="96">
        <v>20227300123903</v>
      </c>
      <c r="H54" s="366"/>
      <c r="I54" s="95" t="s">
        <v>761</v>
      </c>
      <c r="J54" s="98" t="s">
        <v>3</v>
      </c>
      <c r="K54" s="99" t="s">
        <v>86</v>
      </c>
      <c r="L54" s="315" t="s">
        <v>762</v>
      </c>
      <c r="M54" s="99" t="s">
        <v>763</v>
      </c>
      <c r="N54" s="366"/>
      <c r="O54" s="161" t="s">
        <v>764</v>
      </c>
      <c r="P54" s="161" t="s">
        <v>765</v>
      </c>
      <c r="Q54" s="315"/>
      <c r="R54" s="315"/>
      <c r="S54" s="315"/>
      <c r="T54" s="315" t="s">
        <v>766</v>
      </c>
      <c r="U54" s="316" t="s">
        <v>767</v>
      </c>
      <c r="V54" s="228">
        <v>20227300176913</v>
      </c>
      <c r="W54" s="399">
        <v>44694</v>
      </c>
      <c r="X54" s="407" t="s">
        <v>735</v>
      </c>
      <c r="Y54" s="227" t="s">
        <v>155</v>
      </c>
      <c r="Z54" s="283"/>
      <c r="AA54" s="283"/>
      <c r="AB54" s="283"/>
      <c r="AC54" s="283"/>
      <c r="AD54" s="283"/>
      <c r="AE54" s="284"/>
      <c r="AF54" s="291"/>
      <c r="AG54" s="329"/>
    </row>
    <row r="55" spans="1:33" ht="87.75" customHeight="1">
      <c r="A55" s="46" t="e">
        <f t="shared" ref="A55:A56" si="0">#REF!+1</f>
        <v>#REF!</v>
      </c>
      <c r="B55" s="161">
        <v>1078</v>
      </c>
      <c r="C55" s="92" t="s">
        <v>66</v>
      </c>
      <c r="D55" s="257" t="s">
        <v>278</v>
      </c>
      <c r="E55" s="406" t="s">
        <v>4</v>
      </c>
      <c r="F55" s="95" t="s">
        <v>768</v>
      </c>
      <c r="G55" s="96">
        <v>20227100103603</v>
      </c>
      <c r="H55" s="97">
        <v>44634</v>
      </c>
      <c r="I55" s="95" t="s">
        <v>769</v>
      </c>
      <c r="J55" s="98" t="s">
        <v>3</v>
      </c>
      <c r="K55" s="99" t="s">
        <v>86</v>
      </c>
      <c r="L55" s="99" t="s">
        <v>770</v>
      </c>
      <c r="M55" s="99" t="s">
        <v>771</v>
      </c>
      <c r="N55" s="401" t="s">
        <v>772</v>
      </c>
      <c r="O55" s="142" t="s">
        <v>773</v>
      </c>
      <c r="P55" s="331" t="s">
        <v>774</v>
      </c>
      <c r="Q55" s="408">
        <v>44659</v>
      </c>
      <c r="R55" s="408">
        <f t="shared" ref="R55:R102" ca="1" si="1">TODAY()</f>
        <v>45112</v>
      </c>
      <c r="S55" s="409">
        <f t="shared" ref="S55:S102" ca="1" si="2">Q55-R55</f>
        <v>-453</v>
      </c>
      <c r="T55" s="218" t="s">
        <v>775</v>
      </c>
      <c r="U55" s="218" t="s">
        <v>776</v>
      </c>
      <c r="V55" s="318">
        <v>20227100207283</v>
      </c>
      <c r="W55" s="308">
        <v>44826</v>
      </c>
      <c r="X55" s="228" t="s">
        <v>735</v>
      </c>
      <c r="Y55" s="228" t="s">
        <v>256</v>
      </c>
      <c r="Z55" s="315"/>
      <c r="AA55" s="315"/>
      <c r="AB55" s="315"/>
      <c r="AC55" s="315"/>
      <c r="AD55" s="283"/>
      <c r="AE55" s="284"/>
      <c r="AF55" s="291"/>
      <c r="AG55" s="283"/>
    </row>
    <row r="56" spans="1:33" ht="87.75" customHeight="1">
      <c r="A56" s="46" t="e">
        <f t="shared" si="0"/>
        <v>#REF!</v>
      </c>
      <c r="B56" s="161">
        <v>1106</v>
      </c>
      <c r="C56" s="92" t="s">
        <v>66</v>
      </c>
      <c r="D56" s="93" t="s">
        <v>39</v>
      </c>
      <c r="E56" s="92" t="s">
        <v>76</v>
      </c>
      <c r="F56" s="141" t="s">
        <v>777</v>
      </c>
      <c r="G56" s="96">
        <v>20227100210663</v>
      </c>
      <c r="H56" s="97">
        <v>44718</v>
      </c>
      <c r="I56" s="410" t="s">
        <v>778</v>
      </c>
      <c r="J56" s="98" t="s">
        <v>1</v>
      </c>
      <c r="K56" s="92" t="s">
        <v>86</v>
      </c>
      <c r="L56" s="95" t="s">
        <v>779</v>
      </c>
      <c r="M56" s="92" t="s">
        <v>780</v>
      </c>
      <c r="N56" s="325" t="s">
        <v>781</v>
      </c>
      <c r="O56" s="161" t="s">
        <v>782</v>
      </c>
      <c r="P56" s="92" t="s">
        <v>783</v>
      </c>
      <c r="Q56" s="408">
        <v>44762</v>
      </c>
      <c r="R56" s="408">
        <f t="shared" ca="1" si="1"/>
        <v>45112</v>
      </c>
      <c r="S56" s="411">
        <f t="shared" ca="1" si="2"/>
        <v>-350</v>
      </c>
      <c r="T56" s="95" t="s">
        <v>784</v>
      </c>
      <c r="U56" s="92" t="s">
        <v>785</v>
      </c>
      <c r="V56" s="309">
        <v>20227100389323</v>
      </c>
      <c r="W56" s="308">
        <v>44837</v>
      </c>
      <c r="X56" s="92" t="s">
        <v>735</v>
      </c>
      <c r="Y56" s="92" t="s">
        <v>256</v>
      </c>
      <c r="Z56" s="282">
        <v>45040</v>
      </c>
      <c r="AA56" s="338" t="s">
        <v>786</v>
      </c>
      <c r="AB56" s="376" t="s">
        <v>787</v>
      </c>
      <c r="AC56" s="340" t="s">
        <v>490</v>
      </c>
      <c r="AD56" s="340"/>
      <c r="AE56" s="376" t="s">
        <v>788</v>
      </c>
      <c r="AF56" s="338" t="s">
        <v>786</v>
      </c>
      <c r="AG56" s="282">
        <v>45040</v>
      </c>
    </row>
    <row r="57" spans="1:33" ht="87.75" customHeight="1">
      <c r="A57" s="46">
        <v>15</v>
      </c>
      <c r="B57" s="161">
        <v>1107</v>
      </c>
      <c r="C57" s="92" t="s">
        <v>66</v>
      </c>
      <c r="D57" s="93" t="s">
        <v>39</v>
      </c>
      <c r="E57" s="92" t="s">
        <v>0</v>
      </c>
      <c r="F57" s="412" t="s">
        <v>789</v>
      </c>
      <c r="G57" s="96">
        <v>20227100210683</v>
      </c>
      <c r="H57" s="97">
        <v>44718</v>
      </c>
      <c r="I57" s="410" t="s">
        <v>790</v>
      </c>
      <c r="J57" s="98" t="s">
        <v>3</v>
      </c>
      <c r="K57" s="99" t="s">
        <v>86</v>
      </c>
      <c r="L57" s="99" t="s">
        <v>791</v>
      </c>
      <c r="M57" s="99" t="s">
        <v>780</v>
      </c>
      <c r="N57" s="413" t="s">
        <v>781</v>
      </c>
      <c r="O57" s="280">
        <v>44732</v>
      </c>
      <c r="P57" s="308">
        <v>44827</v>
      </c>
      <c r="Q57" s="408">
        <v>44793</v>
      </c>
      <c r="R57" s="408">
        <f t="shared" ca="1" si="1"/>
        <v>45112</v>
      </c>
      <c r="S57" s="409">
        <f t="shared" ca="1" si="2"/>
        <v>-319</v>
      </c>
      <c r="T57" s="99" t="s">
        <v>792</v>
      </c>
      <c r="U57" s="228" t="s">
        <v>793</v>
      </c>
      <c r="V57" s="318">
        <v>20227100389333</v>
      </c>
      <c r="W57" s="308">
        <v>44837</v>
      </c>
      <c r="X57" s="99" t="s">
        <v>735</v>
      </c>
      <c r="Y57" s="228" t="s">
        <v>256</v>
      </c>
      <c r="Z57" s="282">
        <v>45040</v>
      </c>
      <c r="AA57" s="338" t="s">
        <v>786</v>
      </c>
      <c r="AB57" s="376" t="s">
        <v>787</v>
      </c>
      <c r="AC57" s="340" t="s">
        <v>490</v>
      </c>
      <c r="AD57" s="340"/>
      <c r="AE57" s="376" t="s">
        <v>794</v>
      </c>
      <c r="AF57" s="338" t="s">
        <v>786</v>
      </c>
      <c r="AG57" s="282">
        <v>45040</v>
      </c>
    </row>
    <row r="58" spans="1:33" ht="87.75" customHeight="1">
      <c r="A58" s="46">
        <f>A57+1</f>
        <v>16</v>
      </c>
      <c r="B58" s="96">
        <v>1117</v>
      </c>
      <c r="C58" s="92" t="s">
        <v>66</v>
      </c>
      <c r="D58" s="92" t="s">
        <v>278</v>
      </c>
      <c r="E58" s="92" t="s">
        <v>279</v>
      </c>
      <c r="F58" s="95" t="s">
        <v>795</v>
      </c>
      <c r="G58" s="414">
        <v>20227100237283</v>
      </c>
      <c r="H58" s="415">
        <v>44740</v>
      </c>
      <c r="I58" s="220" t="s">
        <v>796</v>
      </c>
      <c r="J58" s="98" t="s">
        <v>3</v>
      </c>
      <c r="K58" s="99" t="s">
        <v>86</v>
      </c>
      <c r="L58" s="218" t="s">
        <v>797</v>
      </c>
      <c r="M58" s="218" t="s">
        <v>88</v>
      </c>
      <c r="N58" s="416" t="s">
        <v>798</v>
      </c>
      <c r="O58" s="142" t="s">
        <v>799</v>
      </c>
      <c r="P58" s="331" t="s">
        <v>800</v>
      </c>
      <c r="Q58" s="417">
        <v>44803</v>
      </c>
      <c r="R58" s="417">
        <f t="shared" ca="1" si="1"/>
        <v>45112</v>
      </c>
      <c r="S58" s="418">
        <f t="shared" ca="1" si="2"/>
        <v>-309</v>
      </c>
      <c r="T58" s="218" t="s">
        <v>801</v>
      </c>
      <c r="U58" s="300" t="s">
        <v>802</v>
      </c>
      <c r="V58" s="318">
        <v>20227100389393</v>
      </c>
      <c r="W58" s="419">
        <v>44837</v>
      </c>
      <c r="X58" s="99" t="s">
        <v>735</v>
      </c>
      <c r="Y58" s="420" t="s">
        <v>256</v>
      </c>
      <c r="Z58" s="283"/>
      <c r="AA58" s="283"/>
      <c r="AB58" s="283"/>
      <c r="AC58" s="283"/>
      <c r="AD58" s="283"/>
      <c r="AE58" s="284"/>
      <c r="AF58" s="291"/>
      <c r="AG58" s="283"/>
    </row>
    <row r="59" spans="1:33" ht="87.75" customHeight="1">
      <c r="A59" s="46">
        <v>16</v>
      </c>
      <c r="B59" s="161">
        <v>1040</v>
      </c>
      <c r="C59" s="92" t="s">
        <v>577</v>
      </c>
      <c r="D59" s="331" t="s">
        <v>662</v>
      </c>
      <c r="E59" s="139" t="s">
        <v>2</v>
      </c>
      <c r="F59" s="95" t="s">
        <v>803</v>
      </c>
      <c r="G59" s="96">
        <v>20205000277343</v>
      </c>
      <c r="H59" s="97">
        <v>44180</v>
      </c>
      <c r="I59" s="196" t="s">
        <v>804</v>
      </c>
      <c r="J59" s="98" t="s">
        <v>1</v>
      </c>
      <c r="K59" s="92" t="s">
        <v>805</v>
      </c>
      <c r="L59" s="218" t="s">
        <v>806</v>
      </c>
      <c r="M59" s="92" t="s">
        <v>131</v>
      </c>
      <c r="N59" s="278"/>
      <c r="O59" s="92" t="s">
        <v>807</v>
      </c>
      <c r="P59" s="95" t="s">
        <v>808</v>
      </c>
      <c r="Q59" s="259">
        <v>44650</v>
      </c>
      <c r="R59" s="262">
        <f t="shared" ca="1" si="1"/>
        <v>45112</v>
      </c>
      <c r="S59" s="409">
        <f t="shared" ca="1" si="2"/>
        <v>-462</v>
      </c>
      <c r="T59" s="218" t="s">
        <v>809</v>
      </c>
      <c r="U59" s="420" t="s">
        <v>810</v>
      </c>
      <c r="V59" s="318">
        <v>20221700376253</v>
      </c>
      <c r="W59" s="421">
        <v>44846</v>
      </c>
      <c r="X59" s="228" t="s">
        <v>735</v>
      </c>
      <c r="Y59" s="228" t="s">
        <v>155</v>
      </c>
      <c r="Z59" s="218"/>
      <c r="AA59" s="218"/>
      <c r="AB59" s="218"/>
      <c r="AC59" s="218"/>
      <c r="AD59" s="283"/>
      <c r="AE59" s="284"/>
      <c r="AF59" s="291"/>
      <c r="AG59" s="283"/>
    </row>
    <row r="60" spans="1:33" ht="87.75" customHeight="1">
      <c r="A60" s="46">
        <f>A59+1</f>
        <v>17</v>
      </c>
      <c r="B60" s="161">
        <v>1069</v>
      </c>
      <c r="C60" s="92" t="s">
        <v>811</v>
      </c>
      <c r="D60" s="93" t="s">
        <v>39</v>
      </c>
      <c r="E60" s="94" t="s">
        <v>0</v>
      </c>
      <c r="F60" s="95" t="s">
        <v>812</v>
      </c>
      <c r="G60" s="96">
        <v>20217100428773</v>
      </c>
      <c r="H60" s="97">
        <v>44557</v>
      </c>
      <c r="I60" s="95" t="s">
        <v>813</v>
      </c>
      <c r="J60" s="98" t="s">
        <v>3</v>
      </c>
      <c r="K60" s="92" t="s">
        <v>814</v>
      </c>
      <c r="L60" s="99" t="s">
        <v>815</v>
      </c>
      <c r="M60" s="92" t="s">
        <v>816</v>
      </c>
      <c r="N60" s="92" t="s">
        <v>817</v>
      </c>
      <c r="O60" s="92" t="s">
        <v>818</v>
      </c>
      <c r="P60" s="161" t="s">
        <v>819</v>
      </c>
      <c r="Q60" s="259">
        <v>44895</v>
      </c>
      <c r="R60" s="262">
        <f t="shared" ca="1" si="1"/>
        <v>45112</v>
      </c>
      <c r="S60" s="409">
        <f t="shared" ca="1" si="2"/>
        <v>-217</v>
      </c>
      <c r="T60" s="315" t="s">
        <v>820</v>
      </c>
      <c r="U60" s="228" t="s">
        <v>821</v>
      </c>
      <c r="V60" s="318">
        <v>20227100415463</v>
      </c>
      <c r="W60" s="97">
        <v>44858</v>
      </c>
      <c r="X60" s="228" t="s">
        <v>735</v>
      </c>
      <c r="Y60" s="228" t="s">
        <v>155</v>
      </c>
      <c r="Z60" s="314">
        <v>45040</v>
      </c>
      <c r="AA60" s="292" t="s">
        <v>558</v>
      </c>
      <c r="AB60" s="422" t="s">
        <v>1355</v>
      </c>
      <c r="AC60" s="423" t="s">
        <v>490</v>
      </c>
      <c r="AD60" s="385"/>
      <c r="AE60" s="368" t="s">
        <v>822</v>
      </c>
      <c r="AF60" s="291" t="s">
        <v>558</v>
      </c>
      <c r="AG60" s="329">
        <v>45040</v>
      </c>
    </row>
    <row r="61" spans="1:33" ht="87.75" customHeight="1">
      <c r="A61" s="46">
        <v>17</v>
      </c>
      <c r="B61" s="161">
        <v>1070</v>
      </c>
      <c r="C61" s="92" t="s">
        <v>811</v>
      </c>
      <c r="D61" s="93" t="s">
        <v>39</v>
      </c>
      <c r="E61" s="94" t="s">
        <v>0</v>
      </c>
      <c r="F61" s="95" t="s">
        <v>823</v>
      </c>
      <c r="G61" s="96">
        <v>20217100428793</v>
      </c>
      <c r="H61" s="97">
        <v>44557</v>
      </c>
      <c r="I61" s="95" t="s">
        <v>824</v>
      </c>
      <c r="J61" s="98" t="s">
        <v>3</v>
      </c>
      <c r="K61" s="92" t="s">
        <v>814</v>
      </c>
      <c r="L61" s="99" t="s">
        <v>825</v>
      </c>
      <c r="M61" s="92" t="s">
        <v>816</v>
      </c>
      <c r="N61" s="92" t="s">
        <v>826</v>
      </c>
      <c r="O61" s="161" t="s">
        <v>827</v>
      </c>
      <c r="P61" s="92" t="s">
        <v>828</v>
      </c>
      <c r="Q61" s="259">
        <v>44895</v>
      </c>
      <c r="R61" s="262">
        <f t="shared" ca="1" si="1"/>
        <v>45112</v>
      </c>
      <c r="S61" s="409">
        <f t="shared" ca="1" si="2"/>
        <v>-217</v>
      </c>
      <c r="T61" s="315" t="s">
        <v>829</v>
      </c>
      <c r="U61" s="420" t="s">
        <v>830</v>
      </c>
      <c r="V61" s="318">
        <v>20227100416683</v>
      </c>
      <c r="W61" s="97">
        <v>44858</v>
      </c>
      <c r="X61" s="228" t="s">
        <v>735</v>
      </c>
      <c r="Y61" s="228" t="s">
        <v>155</v>
      </c>
      <c r="Z61" s="314">
        <v>45040</v>
      </c>
      <c r="AA61" s="292" t="s">
        <v>558</v>
      </c>
      <c r="AB61" s="424" t="s">
        <v>1356</v>
      </c>
      <c r="AC61" s="291" t="s">
        <v>490</v>
      </c>
      <c r="AD61" s="385"/>
      <c r="AE61" s="425" t="s">
        <v>831</v>
      </c>
      <c r="AF61" s="291" t="s">
        <v>558</v>
      </c>
      <c r="AG61" s="329">
        <v>45040</v>
      </c>
    </row>
    <row r="62" spans="1:33" ht="87.75" customHeight="1">
      <c r="A62" s="46">
        <f>A61+1</f>
        <v>18</v>
      </c>
      <c r="B62" s="161">
        <v>1099</v>
      </c>
      <c r="C62" s="92" t="s">
        <v>577</v>
      </c>
      <c r="D62" s="93" t="s">
        <v>39</v>
      </c>
      <c r="E62" s="94" t="s">
        <v>0</v>
      </c>
      <c r="F62" s="95" t="s">
        <v>1357</v>
      </c>
      <c r="G62" s="96">
        <v>20221700140543</v>
      </c>
      <c r="H62" s="97">
        <v>44669</v>
      </c>
      <c r="I62" s="95" t="s">
        <v>832</v>
      </c>
      <c r="J62" s="98" t="s">
        <v>1</v>
      </c>
      <c r="K62" s="99" t="s">
        <v>102</v>
      </c>
      <c r="L62" s="99" t="s">
        <v>833</v>
      </c>
      <c r="M62" s="99" t="s">
        <v>834</v>
      </c>
      <c r="N62" s="278"/>
      <c r="O62" s="161" t="s">
        <v>835</v>
      </c>
      <c r="P62" s="92" t="s">
        <v>836</v>
      </c>
      <c r="Q62" s="408">
        <v>44803</v>
      </c>
      <c r="R62" s="408">
        <f t="shared" ca="1" si="1"/>
        <v>45112</v>
      </c>
      <c r="S62" s="409">
        <f t="shared" ca="1" si="2"/>
        <v>-309</v>
      </c>
      <c r="T62" s="218" t="s">
        <v>837</v>
      </c>
      <c r="U62" s="420" t="s">
        <v>838</v>
      </c>
      <c r="V62" s="318">
        <v>20221700433233</v>
      </c>
      <c r="W62" s="97">
        <v>44865</v>
      </c>
      <c r="X62" s="228" t="s">
        <v>839</v>
      </c>
      <c r="Y62" s="228" t="s">
        <v>256</v>
      </c>
      <c r="Z62" s="329">
        <v>45040</v>
      </c>
      <c r="AA62" s="291" t="s">
        <v>558</v>
      </c>
      <c r="AB62" s="368" t="s">
        <v>840</v>
      </c>
      <c r="AC62" s="426" t="s">
        <v>490</v>
      </c>
      <c r="AD62" s="385"/>
      <c r="AE62" s="368" t="s">
        <v>841</v>
      </c>
      <c r="AF62" s="291" t="s">
        <v>558</v>
      </c>
      <c r="AG62" s="329">
        <v>45040</v>
      </c>
    </row>
    <row r="63" spans="1:33" ht="87.75" customHeight="1">
      <c r="A63" s="48">
        <v>18</v>
      </c>
      <c r="B63" s="142">
        <v>1102</v>
      </c>
      <c r="C63" s="331" t="s">
        <v>842</v>
      </c>
      <c r="D63" s="130" t="s">
        <v>39</v>
      </c>
      <c r="E63" s="302" t="s">
        <v>2</v>
      </c>
      <c r="F63" s="342" t="s">
        <v>843</v>
      </c>
      <c r="G63" s="333">
        <v>20221700138113</v>
      </c>
      <c r="H63" s="337">
        <v>44663</v>
      </c>
      <c r="I63" s="335" t="s">
        <v>844</v>
      </c>
      <c r="J63" s="343" t="s">
        <v>1</v>
      </c>
      <c r="K63" s="218" t="s">
        <v>845</v>
      </c>
      <c r="L63" s="218" t="s">
        <v>846</v>
      </c>
      <c r="M63" s="218" t="s">
        <v>847</v>
      </c>
      <c r="N63" s="334"/>
      <c r="O63" s="142" t="s">
        <v>848</v>
      </c>
      <c r="P63" s="331" t="s">
        <v>849</v>
      </c>
      <c r="Q63" s="417">
        <v>44895</v>
      </c>
      <c r="R63" s="417">
        <f t="shared" ca="1" si="1"/>
        <v>45112</v>
      </c>
      <c r="S63" s="427">
        <f t="shared" ca="1" si="2"/>
        <v>-217</v>
      </c>
      <c r="T63" s="218" t="s">
        <v>850</v>
      </c>
      <c r="U63" s="218" t="s">
        <v>851</v>
      </c>
      <c r="V63" s="317">
        <v>20221700433563</v>
      </c>
      <c r="W63" s="337">
        <v>44865</v>
      </c>
      <c r="X63" s="218" t="s">
        <v>839</v>
      </c>
      <c r="Y63" s="218" t="s">
        <v>256</v>
      </c>
      <c r="Z63" s="428">
        <v>45042</v>
      </c>
      <c r="AA63" s="429" t="s">
        <v>177</v>
      </c>
      <c r="AB63" s="430" t="s">
        <v>852</v>
      </c>
      <c r="AC63" s="429" t="s">
        <v>158</v>
      </c>
      <c r="AD63" s="310"/>
      <c r="AE63" s="431"/>
      <c r="AF63" s="292"/>
      <c r="AG63" s="432"/>
    </row>
    <row r="64" spans="1:33" ht="87.75" customHeight="1">
      <c r="A64" s="46">
        <f>A63+1</f>
        <v>19</v>
      </c>
      <c r="B64" s="161">
        <v>1037</v>
      </c>
      <c r="C64" s="92" t="s">
        <v>853</v>
      </c>
      <c r="D64" s="92" t="s">
        <v>278</v>
      </c>
      <c r="E64" s="139" t="s">
        <v>4</v>
      </c>
      <c r="F64" s="95" t="s">
        <v>854</v>
      </c>
      <c r="G64" s="96">
        <v>20211600380143</v>
      </c>
      <c r="H64" s="97"/>
      <c r="I64" s="95" t="s">
        <v>855</v>
      </c>
      <c r="J64" s="98" t="s">
        <v>3</v>
      </c>
      <c r="K64" s="92" t="s">
        <v>171</v>
      </c>
      <c r="L64" s="218" t="s">
        <v>856</v>
      </c>
      <c r="M64" s="92" t="s">
        <v>857</v>
      </c>
      <c r="N64" s="278"/>
      <c r="O64" s="92" t="s">
        <v>858</v>
      </c>
      <c r="P64" s="92" t="s">
        <v>859</v>
      </c>
      <c r="Q64" s="259">
        <v>44742</v>
      </c>
      <c r="R64" s="262">
        <f t="shared" ca="1" si="1"/>
        <v>45112</v>
      </c>
      <c r="S64" s="409">
        <f t="shared" ca="1" si="2"/>
        <v>-370</v>
      </c>
      <c r="T64" s="99" t="s">
        <v>860</v>
      </c>
      <c r="U64" s="218" t="s">
        <v>861</v>
      </c>
      <c r="V64" s="318">
        <v>20221610443883</v>
      </c>
      <c r="W64" s="308">
        <v>44873</v>
      </c>
      <c r="X64" s="228" t="s">
        <v>735</v>
      </c>
      <c r="Y64" s="228" t="s">
        <v>256</v>
      </c>
      <c r="Z64" s="283"/>
      <c r="AA64" s="283"/>
      <c r="AB64" s="283"/>
      <c r="AC64" s="283"/>
      <c r="AD64" s="283"/>
      <c r="AE64" s="284"/>
      <c r="AF64" s="291"/>
      <c r="AG64" s="283"/>
    </row>
    <row r="65" spans="1:33" ht="156" customHeight="1">
      <c r="A65" s="46">
        <v>19</v>
      </c>
      <c r="B65" s="96">
        <v>1121</v>
      </c>
      <c r="C65" s="92" t="s">
        <v>853</v>
      </c>
      <c r="D65" s="130" t="s">
        <v>75</v>
      </c>
      <c r="E65" s="139" t="s">
        <v>0</v>
      </c>
      <c r="F65" s="95" t="s">
        <v>862</v>
      </c>
      <c r="G65" s="322">
        <v>20221600258273</v>
      </c>
      <c r="H65" s="159">
        <v>44753</v>
      </c>
      <c r="I65" s="141" t="s">
        <v>863</v>
      </c>
      <c r="J65" s="141" t="s">
        <v>1</v>
      </c>
      <c r="K65" s="99" t="s">
        <v>86</v>
      </c>
      <c r="L65" s="99" t="s">
        <v>864</v>
      </c>
      <c r="M65" s="433" t="s">
        <v>865</v>
      </c>
      <c r="N65" s="331" t="s">
        <v>866</v>
      </c>
      <c r="O65" s="300" t="s">
        <v>867</v>
      </c>
      <c r="P65" s="434" t="s">
        <v>868</v>
      </c>
      <c r="Q65" s="435">
        <v>44771</v>
      </c>
      <c r="R65" s="408">
        <f t="shared" ca="1" si="1"/>
        <v>45112</v>
      </c>
      <c r="S65" s="409">
        <f t="shared" ca="1" si="2"/>
        <v>-341</v>
      </c>
      <c r="T65" s="196" t="s">
        <v>869</v>
      </c>
      <c r="U65" s="218" t="s">
        <v>870</v>
      </c>
      <c r="V65" s="436">
        <v>20221610444673</v>
      </c>
      <c r="W65" s="159">
        <v>44873</v>
      </c>
      <c r="X65" s="99" t="s">
        <v>735</v>
      </c>
      <c r="Y65" s="228" t="s">
        <v>256</v>
      </c>
      <c r="Z65" s="329">
        <v>45043</v>
      </c>
      <c r="AA65" s="291" t="s">
        <v>156</v>
      </c>
      <c r="AB65" s="283" t="s">
        <v>871</v>
      </c>
      <c r="AC65" s="385"/>
      <c r="AD65" s="385"/>
      <c r="AE65" s="284"/>
      <c r="AF65" s="291" t="s">
        <v>156</v>
      </c>
      <c r="AG65" s="283"/>
    </row>
    <row r="66" spans="1:33" ht="87.75" customHeight="1">
      <c r="A66" s="48">
        <f>A65+1</f>
        <v>20</v>
      </c>
      <c r="B66" s="263">
        <v>1065</v>
      </c>
      <c r="C66" s="331" t="s">
        <v>100</v>
      </c>
      <c r="D66" s="130" t="s">
        <v>39</v>
      </c>
      <c r="E66" s="437" t="s">
        <v>0</v>
      </c>
      <c r="F66" s="342" t="s">
        <v>872</v>
      </c>
      <c r="G66" s="333">
        <v>20217300418723</v>
      </c>
      <c r="H66" s="337">
        <v>44551</v>
      </c>
      <c r="I66" s="335" t="s">
        <v>873</v>
      </c>
      <c r="J66" s="343" t="s">
        <v>1</v>
      </c>
      <c r="K66" s="218" t="s">
        <v>874</v>
      </c>
      <c r="L66" s="218" t="s">
        <v>875</v>
      </c>
      <c r="M66" s="218" t="s">
        <v>876</v>
      </c>
      <c r="N66" s="334"/>
      <c r="O66" s="438" t="s">
        <v>877</v>
      </c>
      <c r="P66" s="438" t="s">
        <v>877</v>
      </c>
      <c r="Q66" s="417">
        <v>44915</v>
      </c>
      <c r="R66" s="264">
        <f t="shared" ca="1" si="1"/>
        <v>45112</v>
      </c>
      <c r="S66" s="427">
        <f t="shared" ca="1" si="2"/>
        <v>-197</v>
      </c>
      <c r="T66" s="218" t="s">
        <v>878</v>
      </c>
      <c r="U66" s="218" t="s">
        <v>879</v>
      </c>
      <c r="V66" s="218">
        <v>20227300468023</v>
      </c>
      <c r="W66" s="218">
        <v>44893</v>
      </c>
      <c r="X66" s="218" t="s">
        <v>735</v>
      </c>
      <c r="Y66" s="218" t="s">
        <v>256</v>
      </c>
      <c r="Z66" s="428">
        <v>45042</v>
      </c>
      <c r="AA66" s="429" t="s">
        <v>177</v>
      </c>
      <c r="AB66" s="439" t="s">
        <v>880</v>
      </c>
      <c r="AC66" s="429" t="s">
        <v>158</v>
      </c>
      <c r="AD66" s="310"/>
      <c r="AE66" s="431"/>
      <c r="AF66" s="292"/>
      <c r="AG66" s="432"/>
    </row>
    <row r="67" spans="1:33" ht="87.75" customHeight="1">
      <c r="A67" s="48">
        <v>20</v>
      </c>
      <c r="B67" s="263">
        <v>1066</v>
      </c>
      <c r="C67" s="331" t="s">
        <v>100</v>
      </c>
      <c r="D67" s="130" t="s">
        <v>39</v>
      </c>
      <c r="E67" s="437" t="s">
        <v>0</v>
      </c>
      <c r="F67" s="342" t="s">
        <v>881</v>
      </c>
      <c r="G67" s="333">
        <v>20217300418743</v>
      </c>
      <c r="H67" s="337">
        <v>44551</v>
      </c>
      <c r="I67" s="335" t="s">
        <v>882</v>
      </c>
      <c r="J67" s="343" t="s">
        <v>3</v>
      </c>
      <c r="K67" s="218" t="s">
        <v>883</v>
      </c>
      <c r="L67" s="218" t="s">
        <v>884</v>
      </c>
      <c r="M67" s="218" t="s">
        <v>885</v>
      </c>
      <c r="N67" s="334"/>
      <c r="O67" s="438" t="s">
        <v>886</v>
      </c>
      <c r="P67" s="438" t="s">
        <v>887</v>
      </c>
      <c r="Q67" s="417">
        <v>44915</v>
      </c>
      <c r="R67" s="264">
        <f t="shared" ca="1" si="1"/>
        <v>45112</v>
      </c>
      <c r="S67" s="427">
        <f t="shared" ca="1" si="2"/>
        <v>-197</v>
      </c>
      <c r="T67" s="218" t="s">
        <v>888</v>
      </c>
      <c r="U67" s="218" t="s">
        <v>889</v>
      </c>
      <c r="V67" s="317">
        <v>20227300468033</v>
      </c>
      <c r="W67" s="419">
        <v>44893</v>
      </c>
      <c r="X67" s="218" t="s">
        <v>735</v>
      </c>
      <c r="Y67" s="218" t="s">
        <v>256</v>
      </c>
      <c r="Z67" s="428">
        <v>45042</v>
      </c>
      <c r="AA67" s="429" t="s">
        <v>177</v>
      </c>
      <c r="AB67" s="439" t="s">
        <v>890</v>
      </c>
      <c r="AC67" s="429" t="s">
        <v>158</v>
      </c>
      <c r="AD67" s="310"/>
      <c r="AE67" s="431"/>
      <c r="AF67" s="292"/>
      <c r="AG67" s="432"/>
    </row>
    <row r="68" spans="1:33" ht="87.75" customHeight="1">
      <c r="A68" s="46">
        <f>A67+1</f>
        <v>21</v>
      </c>
      <c r="B68" s="257">
        <v>1112</v>
      </c>
      <c r="C68" s="92" t="s">
        <v>811</v>
      </c>
      <c r="D68" s="130" t="s">
        <v>75</v>
      </c>
      <c r="E68" s="139" t="s">
        <v>76</v>
      </c>
      <c r="F68" s="95" t="s">
        <v>891</v>
      </c>
      <c r="G68" s="96">
        <v>20227100208993</v>
      </c>
      <c r="H68" s="97">
        <v>44715</v>
      </c>
      <c r="I68" s="95" t="s">
        <v>892</v>
      </c>
      <c r="J68" s="98" t="s">
        <v>3</v>
      </c>
      <c r="K68" s="99" t="s">
        <v>893</v>
      </c>
      <c r="L68" s="315" t="s">
        <v>894</v>
      </c>
      <c r="M68" s="218" t="s">
        <v>895</v>
      </c>
      <c r="N68" s="416" t="s">
        <v>896</v>
      </c>
      <c r="O68" s="142" t="s">
        <v>897</v>
      </c>
      <c r="P68" s="331" t="s">
        <v>898</v>
      </c>
      <c r="Q68" s="408">
        <v>44895</v>
      </c>
      <c r="R68" s="408">
        <f t="shared" ca="1" si="1"/>
        <v>45112</v>
      </c>
      <c r="S68" s="409">
        <f t="shared" ca="1" si="2"/>
        <v>-217</v>
      </c>
      <c r="T68" s="218" t="s">
        <v>899</v>
      </c>
      <c r="U68" s="218" t="s">
        <v>900</v>
      </c>
      <c r="V68" s="318">
        <v>20227100481483</v>
      </c>
      <c r="W68" s="308">
        <v>44897</v>
      </c>
      <c r="X68" s="228" t="s">
        <v>735</v>
      </c>
      <c r="Y68" s="228" t="s">
        <v>256</v>
      </c>
      <c r="Z68" s="329">
        <v>45040</v>
      </c>
      <c r="AA68" s="291" t="s">
        <v>558</v>
      </c>
      <c r="AB68" s="368" t="s">
        <v>901</v>
      </c>
      <c r="AC68" s="426" t="s">
        <v>490</v>
      </c>
      <c r="AD68" s="385"/>
      <c r="AE68" s="368" t="s">
        <v>902</v>
      </c>
      <c r="AF68" s="291" t="s">
        <v>558</v>
      </c>
      <c r="AG68" s="329">
        <v>45040</v>
      </c>
    </row>
    <row r="69" spans="1:33" ht="87.75" customHeight="1">
      <c r="A69" s="46">
        <v>21</v>
      </c>
      <c r="B69" s="257">
        <v>1109</v>
      </c>
      <c r="C69" s="92" t="s">
        <v>811</v>
      </c>
      <c r="D69" s="130" t="s">
        <v>75</v>
      </c>
      <c r="E69" s="139" t="s">
        <v>76</v>
      </c>
      <c r="F69" s="196" t="s">
        <v>903</v>
      </c>
      <c r="G69" s="96">
        <v>20227100208903</v>
      </c>
      <c r="H69" s="97">
        <v>44715</v>
      </c>
      <c r="I69" s="196" t="s">
        <v>904</v>
      </c>
      <c r="J69" s="343" t="s">
        <v>1</v>
      </c>
      <c r="K69" s="218" t="s">
        <v>893</v>
      </c>
      <c r="L69" s="218" t="s">
        <v>905</v>
      </c>
      <c r="M69" s="218" t="s">
        <v>895</v>
      </c>
      <c r="N69" s="218" t="s">
        <v>906</v>
      </c>
      <c r="O69" s="142" t="s">
        <v>897</v>
      </c>
      <c r="P69" s="331" t="s">
        <v>907</v>
      </c>
      <c r="Q69" s="408">
        <v>44895</v>
      </c>
      <c r="R69" s="408">
        <f t="shared" ca="1" si="1"/>
        <v>45112</v>
      </c>
      <c r="S69" s="409">
        <f t="shared" ca="1" si="2"/>
        <v>-217</v>
      </c>
      <c r="T69" s="218" t="s">
        <v>908</v>
      </c>
      <c r="U69" s="218" t="s">
        <v>909</v>
      </c>
      <c r="V69" s="317">
        <v>20227100496903</v>
      </c>
      <c r="W69" s="419">
        <v>44904</v>
      </c>
      <c r="X69" s="420" t="s">
        <v>735</v>
      </c>
      <c r="Y69" s="228" t="s">
        <v>256</v>
      </c>
      <c r="Z69" s="308">
        <v>45041</v>
      </c>
      <c r="AA69" s="92" t="s">
        <v>558</v>
      </c>
      <c r="AB69" s="95" t="s">
        <v>910</v>
      </c>
      <c r="AC69" s="163" t="s">
        <v>490</v>
      </c>
      <c r="AD69" s="385"/>
      <c r="AE69" s="368" t="s">
        <v>911</v>
      </c>
      <c r="AF69" s="291" t="s">
        <v>558</v>
      </c>
      <c r="AG69" s="329">
        <v>45041</v>
      </c>
    </row>
    <row r="70" spans="1:33" ht="87.75" customHeight="1">
      <c r="A70" s="46">
        <f>A69+1</f>
        <v>22</v>
      </c>
      <c r="B70" s="161">
        <v>1068</v>
      </c>
      <c r="C70" s="92" t="s">
        <v>811</v>
      </c>
      <c r="D70" s="93" t="s">
        <v>39</v>
      </c>
      <c r="E70" s="94" t="s">
        <v>0</v>
      </c>
      <c r="F70" s="95" t="s">
        <v>912</v>
      </c>
      <c r="G70" s="96">
        <v>20217100428743</v>
      </c>
      <c r="H70" s="97">
        <v>44557</v>
      </c>
      <c r="I70" s="95" t="s">
        <v>913</v>
      </c>
      <c r="J70" s="98" t="s">
        <v>3</v>
      </c>
      <c r="K70" s="92" t="s">
        <v>914</v>
      </c>
      <c r="L70" s="99" t="s">
        <v>915</v>
      </c>
      <c r="M70" s="92" t="s">
        <v>816</v>
      </c>
      <c r="N70" s="440" t="s">
        <v>102</v>
      </c>
      <c r="O70" s="161" t="s">
        <v>916</v>
      </c>
      <c r="P70" s="92" t="s">
        <v>917</v>
      </c>
      <c r="Q70" s="259">
        <v>44895</v>
      </c>
      <c r="R70" s="262">
        <f t="shared" ca="1" si="1"/>
        <v>45112</v>
      </c>
      <c r="S70" s="409">
        <f t="shared" ca="1" si="2"/>
        <v>-217</v>
      </c>
      <c r="T70" s="315" t="s">
        <v>918</v>
      </c>
      <c r="U70" s="218" t="s">
        <v>919</v>
      </c>
      <c r="V70" s="97">
        <v>20227100496913</v>
      </c>
      <c r="W70" s="97">
        <v>44904</v>
      </c>
      <c r="X70" s="228" t="s">
        <v>735</v>
      </c>
      <c r="Y70" s="228" t="s">
        <v>256</v>
      </c>
      <c r="Z70" s="308">
        <v>45041</v>
      </c>
      <c r="AA70" s="92" t="s">
        <v>558</v>
      </c>
      <c r="AB70" s="95" t="s">
        <v>920</v>
      </c>
      <c r="AC70" s="163" t="s">
        <v>490</v>
      </c>
      <c r="AD70" s="385"/>
      <c r="AE70" s="368" t="s">
        <v>911</v>
      </c>
      <c r="AF70" s="291" t="s">
        <v>558</v>
      </c>
      <c r="AG70" s="329">
        <v>45041</v>
      </c>
    </row>
    <row r="71" spans="1:33" ht="87.75" customHeight="1">
      <c r="A71" s="48">
        <v>22</v>
      </c>
      <c r="B71" s="142">
        <f>'Acciones finalizadas desde 0809'!B97+1</f>
        <v>1072</v>
      </c>
      <c r="C71" s="331" t="s">
        <v>921</v>
      </c>
      <c r="D71" s="130" t="s">
        <v>39</v>
      </c>
      <c r="E71" s="302" t="s">
        <v>2</v>
      </c>
      <c r="F71" s="342" t="s">
        <v>922</v>
      </c>
      <c r="G71" s="333">
        <v>20222100083043</v>
      </c>
      <c r="H71" s="337"/>
      <c r="I71" s="335" t="s">
        <v>923</v>
      </c>
      <c r="J71" s="343" t="s">
        <v>1</v>
      </c>
      <c r="K71" s="218" t="s">
        <v>924</v>
      </c>
      <c r="L71" s="218" t="s">
        <v>925</v>
      </c>
      <c r="M71" s="218" t="s">
        <v>926</v>
      </c>
      <c r="N71" s="334"/>
      <c r="O71" s="142" t="s">
        <v>927</v>
      </c>
      <c r="P71" s="142" t="s">
        <v>928</v>
      </c>
      <c r="Q71" s="417">
        <v>44895</v>
      </c>
      <c r="R71" s="264">
        <f t="shared" ca="1" si="1"/>
        <v>45112</v>
      </c>
      <c r="S71" s="427">
        <f t="shared" ca="1" si="2"/>
        <v>-217</v>
      </c>
      <c r="T71" s="218" t="s">
        <v>929</v>
      </c>
      <c r="U71" s="326" t="s">
        <v>930</v>
      </c>
      <c r="V71" s="317">
        <v>20222100491423</v>
      </c>
      <c r="W71" s="441">
        <v>44904</v>
      </c>
      <c r="X71" s="218" t="s">
        <v>931</v>
      </c>
      <c r="Y71" s="218" t="s">
        <v>256</v>
      </c>
      <c r="Z71" s="428">
        <v>45042</v>
      </c>
      <c r="AA71" s="429" t="s">
        <v>177</v>
      </c>
      <c r="AB71" s="430" t="s">
        <v>932</v>
      </c>
      <c r="AC71" s="429" t="s">
        <v>158</v>
      </c>
      <c r="AD71" s="310"/>
      <c r="AE71" s="431"/>
      <c r="AF71" s="292"/>
      <c r="AG71" s="432"/>
    </row>
    <row r="72" spans="1:33" ht="87.75" customHeight="1">
      <c r="A72" s="48">
        <f>A71+1</f>
        <v>23</v>
      </c>
      <c r="B72" s="142">
        <f>'Acciones finalizadas desde 0809'!B71+1</f>
        <v>1073</v>
      </c>
      <c r="C72" s="331" t="s">
        <v>921</v>
      </c>
      <c r="D72" s="130" t="s">
        <v>39</v>
      </c>
      <c r="E72" s="302" t="s">
        <v>2</v>
      </c>
      <c r="F72" s="342" t="s">
        <v>933</v>
      </c>
      <c r="G72" s="333">
        <v>20222100083043</v>
      </c>
      <c r="H72" s="337"/>
      <c r="I72" s="335" t="s">
        <v>923</v>
      </c>
      <c r="J72" s="343" t="s">
        <v>1</v>
      </c>
      <c r="K72" s="218" t="s">
        <v>924</v>
      </c>
      <c r="L72" s="218" t="s">
        <v>925</v>
      </c>
      <c r="M72" s="218" t="s">
        <v>926</v>
      </c>
      <c r="N72" s="334"/>
      <c r="O72" s="142" t="s">
        <v>927</v>
      </c>
      <c r="P72" s="142" t="s">
        <v>928</v>
      </c>
      <c r="Q72" s="417">
        <v>44895</v>
      </c>
      <c r="R72" s="264">
        <f t="shared" ca="1" si="1"/>
        <v>45112</v>
      </c>
      <c r="S72" s="427">
        <f t="shared" ca="1" si="2"/>
        <v>-217</v>
      </c>
      <c r="T72" s="218" t="s">
        <v>929</v>
      </c>
      <c r="U72" s="326" t="s">
        <v>930</v>
      </c>
      <c r="V72" s="442">
        <v>20222100492523</v>
      </c>
      <c r="W72" s="441">
        <v>44904</v>
      </c>
      <c r="X72" s="218" t="s">
        <v>931</v>
      </c>
      <c r="Y72" s="218" t="s">
        <v>256</v>
      </c>
      <c r="Z72" s="428">
        <v>45042</v>
      </c>
      <c r="AA72" s="429" t="s">
        <v>177</v>
      </c>
      <c r="AB72" s="430" t="s">
        <v>932</v>
      </c>
      <c r="AC72" s="429" t="s">
        <v>158</v>
      </c>
      <c r="AD72" s="310"/>
      <c r="AE72" s="431"/>
      <c r="AF72" s="292"/>
      <c r="AG72" s="432"/>
    </row>
    <row r="73" spans="1:33" ht="87.75" customHeight="1">
      <c r="A73" s="48">
        <v>23</v>
      </c>
      <c r="B73" s="142">
        <f>'Acciones finalizadas desde 0809'!B72+1</f>
        <v>1074</v>
      </c>
      <c r="C73" s="331" t="s">
        <v>921</v>
      </c>
      <c r="D73" s="130" t="s">
        <v>39</v>
      </c>
      <c r="E73" s="302" t="s">
        <v>2</v>
      </c>
      <c r="F73" s="342" t="s">
        <v>934</v>
      </c>
      <c r="G73" s="333">
        <v>20222100083043</v>
      </c>
      <c r="H73" s="337"/>
      <c r="I73" s="335" t="s">
        <v>935</v>
      </c>
      <c r="J73" s="343" t="s">
        <v>1</v>
      </c>
      <c r="K73" s="218" t="s">
        <v>924</v>
      </c>
      <c r="L73" s="218" t="s">
        <v>936</v>
      </c>
      <c r="M73" s="218" t="s">
        <v>926</v>
      </c>
      <c r="N73" s="334"/>
      <c r="O73" s="142" t="s">
        <v>937</v>
      </c>
      <c r="P73" s="142" t="s">
        <v>938</v>
      </c>
      <c r="Q73" s="417">
        <v>44895</v>
      </c>
      <c r="R73" s="264">
        <f t="shared" ca="1" si="1"/>
        <v>45112</v>
      </c>
      <c r="S73" s="427">
        <f t="shared" ca="1" si="2"/>
        <v>-217</v>
      </c>
      <c r="T73" s="218" t="s">
        <v>939</v>
      </c>
      <c r="U73" s="416" t="s">
        <v>940</v>
      </c>
      <c r="V73" s="317">
        <v>20222100492563</v>
      </c>
      <c r="W73" s="441">
        <v>44904</v>
      </c>
      <c r="X73" s="218" t="s">
        <v>931</v>
      </c>
      <c r="Y73" s="218" t="s">
        <v>256</v>
      </c>
      <c r="Z73" s="428">
        <v>45042</v>
      </c>
      <c r="AA73" s="429" t="s">
        <v>177</v>
      </c>
      <c r="AB73" s="430" t="s">
        <v>941</v>
      </c>
      <c r="AC73" s="429" t="s">
        <v>158</v>
      </c>
      <c r="AD73" s="310"/>
      <c r="AE73" s="431"/>
      <c r="AF73" s="292"/>
      <c r="AG73" s="432"/>
    </row>
    <row r="74" spans="1:33" ht="87.75" customHeight="1">
      <c r="A74" s="48">
        <f>A73+1</f>
        <v>24</v>
      </c>
      <c r="B74" s="142">
        <f>'Acciones finalizadas desde 0809'!B73+1</f>
        <v>1075</v>
      </c>
      <c r="C74" s="331" t="s">
        <v>921</v>
      </c>
      <c r="D74" s="130" t="s">
        <v>39</v>
      </c>
      <c r="E74" s="302" t="s">
        <v>2</v>
      </c>
      <c r="F74" s="342" t="s">
        <v>942</v>
      </c>
      <c r="G74" s="333">
        <v>20222100083043</v>
      </c>
      <c r="H74" s="337"/>
      <c r="I74" s="335" t="s">
        <v>943</v>
      </c>
      <c r="J74" s="343" t="s">
        <v>1</v>
      </c>
      <c r="K74" s="218" t="s">
        <v>924</v>
      </c>
      <c r="L74" s="218" t="s">
        <v>944</v>
      </c>
      <c r="M74" s="218" t="s">
        <v>926</v>
      </c>
      <c r="N74" s="334"/>
      <c r="O74" s="142" t="s">
        <v>927</v>
      </c>
      <c r="P74" s="142" t="s">
        <v>945</v>
      </c>
      <c r="Q74" s="417">
        <v>44895</v>
      </c>
      <c r="R74" s="264">
        <f t="shared" ca="1" si="1"/>
        <v>45112</v>
      </c>
      <c r="S74" s="427">
        <f t="shared" ca="1" si="2"/>
        <v>-217</v>
      </c>
      <c r="T74" s="218" t="s">
        <v>946</v>
      </c>
      <c r="U74" s="218" t="s">
        <v>947</v>
      </c>
      <c r="V74" s="317">
        <v>20222100492603</v>
      </c>
      <c r="W74" s="441">
        <v>44904</v>
      </c>
      <c r="X74" s="218" t="s">
        <v>931</v>
      </c>
      <c r="Y74" s="218" t="s">
        <v>256</v>
      </c>
      <c r="Z74" s="428">
        <v>45042</v>
      </c>
      <c r="AA74" s="429" t="s">
        <v>177</v>
      </c>
      <c r="AB74" s="430" t="s">
        <v>948</v>
      </c>
      <c r="AC74" s="429" t="s">
        <v>158</v>
      </c>
      <c r="AD74" s="310"/>
      <c r="AE74" s="431"/>
      <c r="AF74" s="292"/>
      <c r="AG74" s="432"/>
    </row>
    <row r="75" spans="1:33" ht="87.75" customHeight="1">
      <c r="A75" s="48">
        <v>24</v>
      </c>
      <c r="B75" s="142">
        <f>'Acciones finalizadas desde 0809'!B91+1</f>
        <v>1077</v>
      </c>
      <c r="C75" s="331" t="s">
        <v>921</v>
      </c>
      <c r="D75" s="130" t="s">
        <v>39</v>
      </c>
      <c r="E75" s="302" t="s">
        <v>0</v>
      </c>
      <c r="F75" s="342" t="s">
        <v>949</v>
      </c>
      <c r="G75" s="333">
        <v>20222100083043</v>
      </c>
      <c r="H75" s="337"/>
      <c r="I75" s="335" t="s">
        <v>950</v>
      </c>
      <c r="J75" s="343" t="s">
        <v>3</v>
      </c>
      <c r="K75" s="218" t="s">
        <v>924</v>
      </c>
      <c r="L75" s="218" t="s">
        <v>951</v>
      </c>
      <c r="M75" s="218" t="s">
        <v>952</v>
      </c>
      <c r="N75" s="334"/>
      <c r="O75" s="142" t="s">
        <v>953</v>
      </c>
      <c r="P75" s="142" t="s">
        <v>954</v>
      </c>
      <c r="Q75" s="417">
        <v>44895</v>
      </c>
      <c r="R75" s="264">
        <f t="shared" ca="1" si="1"/>
        <v>45112</v>
      </c>
      <c r="S75" s="427">
        <f t="shared" ca="1" si="2"/>
        <v>-217</v>
      </c>
      <c r="T75" s="218" t="s">
        <v>955</v>
      </c>
      <c r="U75" s="218" t="s">
        <v>956</v>
      </c>
      <c r="V75" s="317">
        <v>20222100492613</v>
      </c>
      <c r="W75" s="441">
        <v>44904</v>
      </c>
      <c r="X75" s="218" t="s">
        <v>931</v>
      </c>
      <c r="Y75" s="218" t="s">
        <v>256</v>
      </c>
      <c r="Z75" s="428">
        <v>45042</v>
      </c>
      <c r="AA75" s="429" t="s">
        <v>177</v>
      </c>
      <c r="AB75" s="430" t="s">
        <v>957</v>
      </c>
      <c r="AC75" s="429" t="s">
        <v>158</v>
      </c>
      <c r="AD75" s="310"/>
      <c r="AE75" s="431"/>
      <c r="AF75" s="292"/>
      <c r="AG75" s="432"/>
    </row>
    <row r="76" spans="1:33" ht="87.75" customHeight="1">
      <c r="A76" s="48">
        <f>A75+1</f>
        <v>25</v>
      </c>
      <c r="B76" s="142">
        <v>1101</v>
      </c>
      <c r="C76" s="331" t="s">
        <v>74</v>
      </c>
      <c r="D76" s="130" t="s">
        <v>39</v>
      </c>
      <c r="E76" s="302" t="s">
        <v>2</v>
      </c>
      <c r="F76" s="342" t="s">
        <v>958</v>
      </c>
      <c r="G76" s="333">
        <v>20222200139953</v>
      </c>
      <c r="H76" s="337"/>
      <c r="I76" s="335" t="s">
        <v>959</v>
      </c>
      <c r="J76" s="343" t="s">
        <v>1</v>
      </c>
      <c r="K76" s="218" t="s">
        <v>960</v>
      </c>
      <c r="L76" s="218" t="s">
        <v>961</v>
      </c>
      <c r="M76" s="218" t="s">
        <v>962</v>
      </c>
      <c r="N76" s="218"/>
      <c r="O76" s="303">
        <v>44562</v>
      </c>
      <c r="P76" s="337">
        <v>44926</v>
      </c>
      <c r="Q76" s="417">
        <v>44925</v>
      </c>
      <c r="R76" s="417">
        <f t="shared" ca="1" si="1"/>
        <v>45112</v>
      </c>
      <c r="S76" s="427">
        <f t="shared" ca="1" si="2"/>
        <v>-187</v>
      </c>
      <c r="T76" s="218" t="s">
        <v>963</v>
      </c>
      <c r="U76" s="218" t="s">
        <v>964</v>
      </c>
      <c r="V76" s="317">
        <v>20222200506593</v>
      </c>
      <c r="W76" s="441">
        <v>44909</v>
      </c>
      <c r="X76" s="218" t="s">
        <v>931</v>
      </c>
      <c r="Y76" s="218" t="s">
        <v>155</v>
      </c>
      <c r="Z76" s="428">
        <v>45042</v>
      </c>
      <c r="AA76" s="429" t="s">
        <v>177</v>
      </c>
      <c r="AB76" s="430" t="s">
        <v>965</v>
      </c>
      <c r="AC76" s="429" t="s">
        <v>158</v>
      </c>
      <c r="AD76" s="310"/>
      <c r="AE76" s="431"/>
      <c r="AF76" s="292"/>
      <c r="AG76" s="432"/>
    </row>
    <row r="77" spans="1:33" ht="87.75" customHeight="1">
      <c r="A77" s="46">
        <v>25</v>
      </c>
      <c r="B77" s="257">
        <v>1110</v>
      </c>
      <c r="C77" s="92" t="s">
        <v>811</v>
      </c>
      <c r="D77" s="130" t="s">
        <v>75</v>
      </c>
      <c r="E77" s="139" t="s">
        <v>76</v>
      </c>
      <c r="F77" s="95" t="s">
        <v>966</v>
      </c>
      <c r="G77" s="96">
        <v>20227100208953</v>
      </c>
      <c r="H77" s="97">
        <v>44715</v>
      </c>
      <c r="I77" s="196" t="s">
        <v>967</v>
      </c>
      <c r="J77" s="98" t="s">
        <v>1</v>
      </c>
      <c r="K77" s="99" t="s">
        <v>968</v>
      </c>
      <c r="L77" s="218" t="s">
        <v>969</v>
      </c>
      <c r="M77" s="218" t="s">
        <v>895</v>
      </c>
      <c r="N77" s="443" t="s">
        <v>970</v>
      </c>
      <c r="O77" s="142" t="s">
        <v>971</v>
      </c>
      <c r="P77" s="331" t="s">
        <v>972</v>
      </c>
      <c r="Q77" s="408">
        <v>44925</v>
      </c>
      <c r="R77" s="408">
        <f t="shared" ca="1" si="1"/>
        <v>45112</v>
      </c>
      <c r="S77" s="409">
        <f t="shared" ca="1" si="2"/>
        <v>-187</v>
      </c>
      <c r="T77" s="218" t="s">
        <v>973</v>
      </c>
      <c r="U77" s="218" t="s">
        <v>974</v>
      </c>
      <c r="V77" s="318">
        <v>20227100497633</v>
      </c>
      <c r="W77" s="308">
        <v>44909</v>
      </c>
      <c r="X77" s="228" t="s">
        <v>735</v>
      </c>
      <c r="Y77" s="228" t="s">
        <v>256</v>
      </c>
      <c r="Z77" s="308">
        <v>45041</v>
      </c>
      <c r="AA77" s="92" t="s">
        <v>558</v>
      </c>
      <c r="AB77" s="95" t="s">
        <v>975</v>
      </c>
      <c r="AC77" s="163" t="s">
        <v>490</v>
      </c>
      <c r="AD77" s="385"/>
      <c r="AE77" s="425" t="s">
        <v>911</v>
      </c>
      <c r="AF77" s="292" t="s">
        <v>558</v>
      </c>
      <c r="AG77" s="329">
        <v>45010</v>
      </c>
    </row>
    <row r="78" spans="1:33" ht="87.75" customHeight="1">
      <c r="A78" s="46">
        <f>A77+1</f>
        <v>26</v>
      </c>
      <c r="B78" s="161">
        <v>1097</v>
      </c>
      <c r="C78" s="92" t="s">
        <v>577</v>
      </c>
      <c r="D78" s="93" t="s">
        <v>39</v>
      </c>
      <c r="E78" s="94" t="s">
        <v>2</v>
      </c>
      <c r="F78" s="95" t="s">
        <v>1358</v>
      </c>
      <c r="G78" s="96">
        <v>20221700129203</v>
      </c>
      <c r="H78" s="97">
        <v>44655</v>
      </c>
      <c r="I78" s="95" t="s">
        <v>976</v>
      </c>
      <c r="J78" s="98" t="s">
        <v>1</v>
      </c>
      <c r="K78" s="99" t="s">
        <v>977</v>
      </c>
      <c r="L78" s="218" t="s">
        <v>978</v>
      </c>
      <c r="M78" s="99" t="s">
        <v>979</v>
      </c>
      <c r="N78" s="99" t="s">
        <v>980</v>
      </c>
      <c r="O78" s="161" t="s">
        <v>981</v>
      </c>
      <c r="P78" s="161" t="s">
        <v>982</v>
      </c>
      <c r="Q78" s="408">
        <v>44895</v>
      </c>
      <c r="R78" s="408">
        <f t="shared" ca="1" si="1"/>
        <v>45112</v>
      </c>
      <c r="S78" s="409">
        <f t="shared" ca="1" si="2"/>
        <v>-217</v>
      </c>
      <c r="T78" s="99" t="s">
        <v>983</v>
      </c>
      <c r="U78" s="99" t="s">
        <v>984</v>
      </c>
      <c r="V78" s="444">
        <v>20221700503853</v>
      </c>
      <c r="W78" s="97">
        <v>44907</v>
      </c>
      <c r="X78" s="228" t="s">
        <v>144</v>
      </c>
      <c r="Y78" s="228" t="s">
        <v>155</v>
      </c>
      <c r="Z78" s="308">
        <v>45041</v>
      </c>
      <c r="AA78" s="92" t="s">
        <v>558</v>
      </c>
      <c r="AB78" s="382" t="s">
        <v>1359</v>
      </c>
      <c r="AC78" s="163" t="s">
        <v>490</v>
      </c>
      <c r="AD78" s="385"/>
      <c r="AE78" s="368" t="s">
        <v>911</v>
      </c>
      <c r="AF78" s="292" t="s">
        <v>558</v>
      </c>
      <c r="AG78" s="314">
        <v>45041</v>
      </c>
    </row>
    <row r="79" spans="1:33" ht="87.75" customHeight="1">
      <c r="A79" s="48">
        <v>26</v>
      </c>
      <c r="B79" s="331">
        <v>1089</v>
      </c>
      <c r="C79" s="331" t="s">
        <v>38</v>
      </c>
      <c r="D79" s="130" t="s">
        <v>39</v>
      </c>
      <c r="E79" s="302" t="s">
        <v>58</v>
      </c>
      <c r="F79" s="342" t="s">
        <v>985</v>
      </c>
      <c r="G79" s="333">
        <v>20221700111873</v>
      </c>
      <c r="H79" s="337">
        <v>44643</v>
      </c>
      <c r="I79" s="335" t="s">
        <v>986</v>
      </c>
      <c r="J79" s="343" t="s">
        <v>1</v>
      </c>
      <c r="K79" s="218" t="s">
        <v>987</v>
      </c>
      <c r="L79" s="218" t="s">
        <v>988</v>
      </c>
      <c r="M79" s="331" t="s">
        <v>989</v>
      </c>
      <c r="N79" s="416" t="s">
        <v>990</v>
      </c>
      <c r="O79" s="142" t="s">
        <v>991</v>
      </c>
      <c r="P79" s="331" t="s">
        <v>992</v>
      </c>
      <c r="Q79" s="417">
        <v>44895</v>
      </c>
      <c r="R79" s="417">
        <f t="shared" ca="1" si="1"/>
        <v>45112</v>
      </c>
      <c r="S79" s="427">
        <f t="shared" ca="1" si="2"/>
        <v>-217</v>
      </c>
      <c r="T79" s="218" t="s">
        <v>993</v>
      </c>
      <c r="U79" s="416" t="s">
        <v>994</v>
      </c>
      <c r="V79" s="317">
        <v>20221700510093</v>
      </c>
      <c r="W79" s="337">
        <v>44911</v>
      </c>
      <c r="X79" s="218" t="s">
        <v>48</v>
      </c>
      <c r="Y79" s="218" t="s">
        <v>155</v>
      </c>
      <c r="Z79" s="428">
        <v>45042</v>
      </c>
      <c r="AA79" s="429" t="s">
        <v>177</v>
      </c>
      <c r="AB79" s="430" t="s">
        <v>995</v>
      </c>
      <c r="AC79" s="429" t="s">
        <v>158</v>
      </c>
      <c r="AD79" s="310"/>
      <c r="AE79" s="431"/>
      <c r="AF79" s="292"/>
      <c r="AG79" s="432"/>
    </row>
    <row r="80" spans="1:33" ht="87.75" customHeight="1">
      <c r="A80" s="46">
        <f>A79+1</f>
        <v>27</v>
      </c>
      <c r="B80" s="227">
        <v>1084</v>
      </c>
      <c r="C80" s="92" t="s">
        <v>996</v>
      </c>
      <c r="D80" s="93" t="s">
        <v>39</v>
      </c>
      <c r="E80" s="161" t="s">
        <v>0</v>
      </c>
      <c r="F80" s="95" t="s">
        <v>997</v>
      </c>
      <c r="G80" s="309">
        <v>20227200113113</v>
      </c>
      <c r="H80" s="97">
        <v>44644</v>
      </c>
      <c r="I80" s="95" t="s">
        <v>998</v>
      </c>
      <c r="J80" s="161" t="s">
        <v>3</v>
      </c>
      <c r="K80" s="99" t="s">
        <v>999</v>
      </c>
      <c r="L80" s="99" t="s">
        <v>1000</v>
      </c>
      <c r="M80" s="92" t="s">
        <v>1001</v>
      </c>
      <c r="N80" s="420" t="s">
        <v>1002</v>
      </c>
      <c r="O80" s="280">
        <v>44614</v>
      </c>
      <c r="P80" s="97">
        <v>44895</v>
      </c>
      <c r="Q80" s="97">
        <v>44895</v>
      </c>
      <c r="R80" s="97">
        <f t="shared" ca="1" si="1"/>
        <v>45112</v>
      </c>
      <c r="S80" s="445">
        <f t="shared" ca="1" si="2"/>
        <v>-217</v>
      </c>
      <c r="T80" s="315" t="s">
        <v>1003</v>
      </c>
      <c r="U80" s="318" t="s">
        <v>1004</v>
      </c>
      <c r="V80" s="318">
        <v>20227200514863</v>
      </c>
      <c r="W80" s="97">
        <v>44914</v>
      </c>
      <c r="X80" s="228" t="s">
        <v>1005</v>
      </c>
      <c r="Y80" s="228" t="s">
        <v>256</v>
      </c>
      <c r="Z80" s="446">
        <v>45043</v>
      </c>
      <c r="AA80" s="447" t="s">
        <v>706</v>
      </c>
      <c r="AB80" s="448" t="s">
        <v>1006</v>
      </c>
      <c r="AC80" s="163" t="s">
        <v>490</v>
      </c>
      <c r="AD80" s="448"/>
      <c r="AE80" s="376" t="s">
        <v>1007</v>
      </c>
      <c r="AF80" s="338" t="s">
        <v>706</v>
      </c>
      <c r="AG80" s="449">
        <v>45041</v>
      </c>
    </row>
    <row r="81" spans="1:33" ht="87.75" customHeight="1">
      <c r="A81" s="48">
        <v>27</v>
      </c>
      <c r="B81" s="331">
        <v>1092</v>
      </c>
      <c r="C81" s="331" t="s">
        <v>38</v>
      </c>
      <c r="D81" s="130" t="s">
        <v>39</v>
      </c>
      <c r="E81" s="302" t="s">
        <v>0</v>
      </c>
      <c r="F81" s="342" t="s">
        <v>1008</v>
      </c>
      <c r="G81" s="333">
        <v>20221700111803</v>
      </c>
      <c r="H81" s="337"/>
      <c r="I81" s="335" t="s">
        <v>1009</v>
      </c>
      <c r="J81" s="343" t="s">
        <v>1</v>
      </c>
      <c r="K81" s="218" t="s">
        <v>1010</v>
      </c>
      <c r="L81" s="218" t="s">
        <v>1011</v>
      </c>
      <c r="M81" s="331" t="s">
        <v>1012</v>
      </c>
      <c r="N81" s="334"/>
      <c r="O81" s="142" t="s">
        <v>1013</v>
      </c>
      <c r="P81" s="331" t="s">
        <v>1014</v>
      </c>
      <c r="Q81" s="417">
        <v>44742</v>
      </c>
      <c r="R81" s="417">
        <f t="shared" ca="1" si="1"/>
        <v>45112</v>
      </c>
      <c r="S81" s="427">
        <f t="shared" ca="1" si="2"/>
        <v>-370</v>
      </c>
      <c r="T81" s="218" t="s">
        <v>1015</v>
      </c>
      <c r="U81" s="218">
        <v>20221700513513</v>
      </c>
      <c r="V81" s="317">
        <v>20221700513513</v>
      </c>
      <c r="W81" s="337">
        <v>44915</v>
      </c>
      <c r="X81" s="218" t="s">
        <v>735</v>
      </c>
      <c r="Y81" s="218" t="s">
        <v>256</v>
      </c>
      <c r="Z81" s="428">
        <v>45042</v>
      </c>
      <c r="AA81" s="429" t="s">
        <v>177</v>
      </c>
      <c r="AB81" s="450" t="s">
        <v>1016</v>
      </c>
      <c r="AC81" s="451"/>
      <c r="AD81" s="451" t="s">
        <v>1017</v>
      </c>
      <c r="AE81" s="431"/>
      <c r="AF81" s="292"/>
      <c r="AG81" s="432"/>
    </row>
    <row r="82" spans="1:33" ht="87.75" customHeight="1">
      <c r="A82" s="48">
        <f>A81+1</f>
        <v>28</v>
      </c>
      <c r="B82" s="333">
        <v>1120</v>
      </c>
      <c r="C82" s="331" t="s">
        <v>91</v>
      </c>
      <c r="D82" s="130" t="s">
        <v>75</v>
      </c>
      <c r="E82" s="437" t="s">
        <v>76</v>
      </c>
      <c r="F82" s="342" t="s">
        <v>197</v>
      </c>
      <c r="G82" s="344">
        <v>20223100211433</v>
      </c>
      <c r="H82" s="452">
        <v>44718</v>
      </c>
      <c r="I82" s="335" t="s">
        <v>1018</v>
      </c>
      <c r="J82" s="218" t="s">
        <v>1</v>
      </c>
      <c r="K82" s="218" t="s">
        <v>86</v>
      </c>
      <c r="L82" s="218" t="s">
        <v>1019</v>
      </c>
      <c r="M82" s="434" t="s">
        <v>1020</v>
      </c>
      <c r="N82" s="331" t="s">
        <v>1021</v>
      </c>
      <c r="O82" s="416" t="s">
        <v>1022</v>
      </c>
      <c r="P82" s="434" t="s">
        <v>1023</v>
      </c>
      <c r="Q82" s="417">
        <v>44803</v>
      </c>
      <c r="R82" s="417">
        <f t="shared" ca="1" si="1"/>
        <v>45112</v>
      </c>
      <c r="S82" s="427">
        <f t="shared" ca="1" si="2"/>
        <v>-309</v>
      </c>
      <c r="T82" s="218" t="s">
        <v>1024</v>
      </c>
      <c r="U82" s="218">
        <v>20221700513513</v>
      </c>
      <c r="V82" s="317">
        <v>20221700513513</v>
      </c>
      <c r="W82" s="337">
        <v>44915</v>
      </c>
      <c r="X82" s="218" t="s">
        <v>735</v>
      </c>
      <c r="Y82" s="218" t="s">
        <v>256</v>
      </c>
      <c r="Z82" s="428">
        <v>45042</v>
      </c>
      <c r="AA82" s="429" t="s">
        <v>177</v>
      </c>
      <c r="AB82" s="450" t="s">
        <v>1025</v>
      </c>
      <c r="AC82" s="451"/>
      <c r="AD82" s="451" t="s">
        <v>1026</v>
      </c>
      <c r="AE82" s="431"/>
      <c r="AF82" s="292"/>
      <c r="AG82" s="432"/>
    </row>
    <row r="83" spans="1:33" ht="87.75" customHeight="1">
      <c r="A83" s="48">
        <v>28</v>
      </c>
      <c r="B83" s="333">
        <v>1126</v>
      </c>
      <c r="C83" s="331" t="s">
        <v>100</v>
      </c>
      <c r="D83" s="130" t="s">
        <v>75</v>
      </c>
      <c r="E83" s="437" t="s">
        <v>0</v>
      </c>
      <c r="F83" s="342" t="s">
        <v>1360</v>
      </c>
      <c r="G83" s="344">
        <v>20227300385093</v>
      </c>
      <c r="H83" s="140">
        <v>44833</v>
      </c>
      <c r="I83" s="335" t="s">
        <v>1027</v>
      </c>
      <c r="J83" s="218" t="s">
        <v>3</v>
      </c>
      <c r="K83" s="218" t="s">
        <v>1028</v>
      </c>
      <c r="L83" s="218" t="s">
        <v>1029</v>
      </c>
      <c r="M83" s="142" t="s">
        <v>104</v>
      </c>
      <c r="N83" s="196" t="s">
        <v>1030</v>
      </c>
      <c r="O83" s="434" t="s">
        <v>1031</v>
      </c>
      <c r="P83" s="434" t="s">
        <v>1032</v>
      </c>
      <c r="Q83" s="453">
        <v>44925</v>
      </c>
      <c r="R83" s="417">
        <f t="shared" ca="1" si="1"/>
        <v>45112</v>
      </c>
      <c r="S83" s="427">
        <f t="shared" ca="1" si="2"/>
        <v>-187</v>
      </c>
      <c r="T83" s="331" t="s">
        <v>1033</v>
      </c>
      <c r="U83" s="218" t="s">
        <v>1034</v>
      </c>
      <c r="V83" s="317">
        <v>20227300519233</v>
      </c>
      <c r="W83" s="454">
        <v>44915</v>
      </c>
      <c r="X83" s="218" t="s">
        <v>735</v>
      </c>
      <c r="Y83" s="416" t="s">
        <v>256</v>
      </c>
      <c r="Z83" s="428">
        <v>45042</v>
      </c>
      <c r="AA83" s="429" t="s">
        <v>177</v>
      </c>
      <c r="AB83" s="455" t="s">
        <v>1035</v>
      </c>
      <c r="AC83" s="456" t="s">
        <v>158</v>
      </c>
      <c r="AD83" s="266"/>
      <c r="AE83" s="263"/>
      <c r="AF83" s="257"/>
      <c r="AG83" s="267"/>
    </row>
    <row r="84" spans="1:33" ht="87.75" customHeight="1">
      <c r="A84" s="48">
        <f>A83+1</f>
        <v>29</v>
      </c>
      <c r="B84" s="331">
        <v>1140</v>
      </c>
      <c r="C84" s="331" t="s">
        <v>100</v>
      </c>
      <c r="D84" s="130" t="s">
        <v>75</v>
      </c>
      <c r="E84" s="331" t="s">
        <v>67</v>
      </c>
      <c r="F84" s="332" t="s">
        <v>1361</v>
      </c>
      <c r="G84" s="344">
        <v>20227300479843</v>
      </c>
      <c r="H84" s="454">
        <v>44894</v>
      </c>
      <c r="I84" s="335" t="s">
        <v>1036</v>
      </c>
      <c r="J84" s="218" t="s">
        <v>3</v>
      </c>
      <c r="K84" s="218" t="s">
        <v>102</v>
      </c>
      <c r="L84" s="218" t="s">
        <v>1037</v>
      </c>
      <c r="M84" s="331" t="s">
        <v>104</v>
      </c>
      <c r="N84" s="218" t="s">
        <v>1038</v>
      </c>
      <c r="O84" s="417">
        <v>44835</v>
      </c>
      <c r="P84" s="417">
        <v>44926</v>
      </c>
      <c r="Q84" s="453">
        <v>44926</v>
      </c>
      <c r="R84" s="417">
        <f t="shared" ca="1" si="1"/>
        <v>45112</v>
      </c>
      <c r="S84" s="427">
        <f t="shared" ca="1" si="2"/>
        <v>-186</v>
      </c>
      <c r="T84" s="218" t="s">
        <v>1039</v>
      </c>
      <c r="U84" s="218" t="s">
        <v>1040</v>
      </c>
      <c r="V84" s="317">
        <v>20227300520403</v>
      </c>
      <c r="W84" s="454">
        <v>44915</v>
      </c>
      <c r="X84" s="218" t="s">
        <v>735</v>
      </c>
      <c r="Y84" s="218" t="s">
        <v>256</v>
      </c>
      <c r="Z84" s="428">
        <v>45042</v>
      </c>
      <c r="AA84" s="429" t="s">
        <v>177</v>
      </c>
      <c r="AB84" s="457" t="s">
        <v>1041</v>
      </c>
      <c r="AC84" s="451" t="s">
        <v>1042</v>
      </c>
      <c r="AD84" s="266"/>
      <c r="AE84" s="263"/>
      <c r="AF84" s="257"/>
      <c r="AG84" s="267"/>
    </row>
    <row r="85" spans="1:33" ht="87.75" customHeight="1">
      <c r="A85" s="48">
        <v>29</v>
      </c>
      <c r="B85" s="333">
        <v>1127</v>
      </c>
      <c r="C85" s="331" t="s">
        <v>100</v>
      </c>
      <c r="D85" s="130" t="s">
        <v>75</v>
      </c>
      <c r="E85" s="437" t="s">
        <v>0</v>
      </c>
      <c r="F85" s="342" t="s">
        <v>1362</v>
      </c>
      <c r="G85" s="344">
        <v>20227300385243</v>
      </c>
      <c r="H85" s="140">
        <v>44833</v>
      </c>
      <c r="I85" s="335" t="s">
        <v>1043</v>
      </c>
      <c r="J85" s="218" t="s">
        <v>3</v>
      </c>
      <c r="K85" s="218" t="s">
        <v>1044</v>
      </c>
      <c r="L85" s="218" t="s">
        <v>1045</v>
      </c>
      <c r="M85" s="142" t="s">
        <v>104</v>
      </c>
      <c r="N85" s="331" t="s">
        <v>1046</v>
      </c>
      <c r="O85" s="458">
        <v>44835</v>
      </c>
      <c r="P85" s="458">
        <v>44900</v>
      </c>
      <c r="Q85" s="453">
        <v>44900</v>
      </c>
      <c r="R85" s="417">
        <f t="shared" ca="1" si="1"/>
        <v>45112</v>
      </c>
      <c r="S85" s="427">
        <f t="shared" ca="1" si="2"/>
        <v>-212</v>
      </c>
      <c r="T85" s="331" t="s">
        <v>1047</v>
      </c>
      <c r="U85" s="218" t="s">
        <v>1048</v>
      </c>
      <c r="V85" s="317">
        <v>20227300518443</v>
      </c>
      <c r="W85" s="454">
        <v>44915</v>
      </c>
      <c r="X85" s="218" t="s">
        <v>735</v>
      </c>
      <c r="Y85" s="218" t="s">
        <v>256</v>
      </c>
      <c r="Z85" s="428">
        <v>45042</v>
      </c>
      <c r="AA85" s="429" t="s">
        <v>177</v>
      </c>
      <c r="AB85" s="455" t="s">
        <v>1049</v>
      </c>
      <c r="AC85" s="456" t="s">
        <v>158</v>
      </c>
      <c r="AD85" s="266"/>
      <c r="AE85" s="263"/>
      <c r="AF85" s="257"/>
      <c r="AG85" s="267"/>
    </row>
    <row r="86" spans="1:33" ht="87.75" customHeight="1">
      <c r="A86" s="48">
        <f>A85+1</f>
        <v>30</v>
      </c>
      <c r="B86" s="331">
        <v>1143</v>
      </c>
      <c r="C86" s="331" t="s">
        <v>100</v>
      </c>
      <c r="D86" s="130" t="s">
        <v>75</v>
      </c>
      <c r="E86" s="302" t="s">
        <v>0</v>
      </c>
      <c r="F86" s="218" t="s">
        <v>1363</v>
      </c>
      <c r="G86" s="344">
        <v>20227300479533</v>
      </c>
      <c r="H86" s="454">
        <v>44894</v>
      </c>
      <c r="I86" s="335" t="s">
        <v>1050</v>
      </c>
      <c r="J86" s="218" t="s">
        <v>1</v>
      </c>
      <c r="K86" s="331" t="s">
        <v>102</v>
      </c>
      <c r="L86" s="218" t="s">
        <v>1051</v>
      </c>
      <c r="M86" s="331" t="s">
        <v>104</v>
      </c>
      <c r="N86" s="459" t="s">
        <v>1052</v>
      </c>
      <c r="O86" s="218" t="s">
        <v>1053</v>
      </c>
      <c r="P86" s="218" t="s">
        <v>1054</v>
      </c>
      <c r="Q86" s="460">
        <v>44910</v>
      </c>
      <c r="R86" s="417">
        <f t="shared" ca="1" si="1"/>
        <v>45112</v>
      </c>
      <c r="S86" s="427">
        <f t="shared" ca="1" si="2"/>
        <v>-202</v>
      </c>
      <c r="T86" s="218" t="s">
        <v>1055</v>
      </c>
      <c r="U86" s="218" t="s">
        <v>1056</v>
      </c>
      <c r="V86" s="317">
        <v>20227300524323</v>
      </c>
      <c r="W86" s="454">
        <v>44916</v>
      </c>
      <c r="X86" s="218" t="s">
        <v>735</v>
      </c>
      <c r="Y86" s="218" t="s">
        <v>256</v>
      </c>
      <c r="Z86" s="428">
        <v>45042</v>
      </c>
      <c r="AA86" s="429" t="s">
        <v>177</v>
      </c>
      <c r="AB86" s="455" t="s">
        <v>1057</v>
      </c>
      <c r="AC86" s="456" t="s">
        <v>158</v>
      </c>
      <c r="AD86" s="266"/>
      <c r="AE86" s="263"/>
      <c r="AF86" s="257"/>
      <c r="AG86" s="267"/>
    </row>
    <row r="87" spans="1:33" ht="87.75" customHeight="1">
      <c r="A87" s="50"/>
      <c r="B87" s="161">
        <v>1113</v>
      </c>
      <c r="C87" s="92" t="s">
        <v>811</v>
      </c>
      <c r="D87" s="130" t="s">
        <v>75</v>
      </c>
      <c r="E87" s="139" t="s">
        <v>76</v>
      </c>
      <c r="F87" s="95" t="s">
        <v>1058</v>
      </c>
      <c r="G87" s="96">
        <v>20227100209033</v>
      </c>
      <c r="H87" s="97">
        <v>44715</v>
      </c>
      <c r="I87" s="220" t="s">
        <v>1059</v>
      </c>
      <c r="J87" s="98" t="s">
        <v>3</v>
      </c>
      <c r="K87" s="99" t="s">
        <v>1060</v>
      </c>
      <c r="L87" s="218" t="s">
        <v>1061</v>
      </c>
      <c r="M87" s="218" t="s">
        <v>895</v>
      </c>
      <c r="N87" s="416" t="s">
        <v>1062</v>
      </c>
      <c r="O87" s="142" t="s">
        <v>1063</v>
      </c>
      <c r="P87" s="331" t="s">
        <v>1064</v>
      </c>
      <c r="Q87" s="408">
        <v>44925</v>
      </c>
      <c r="R87" s="408">
        <f t="shared" ca="1" si="1"/>
        <v>45112</v>
      </c>
      <c r="S87" s="409">
        <f t="shared" ca="1" si="2"/>
        <v>-187</v>
      </c>
      <c r="T87" s="218" t="s">
        <v>1065</v>
      </c>
      <c r="U87" s="420" t="s">
        <v>1066</v>
      </c>
      <c r="V87" s="318">
        <v>20227100523933</v>
      </c>
      <c r="W87" s="308">
        <v>44917</v>
      </c>
      <c r="X87" s="228" t="s">
        <v>735</v>
      </c>
      <c r="Y87" s="228" t="s">
        <v>256</v>
      </c>
      <c r="Z87" s="461">
        <v>45041</v>
      </c>
      <c r="AA87" s="462" t="s">
        <v>558</v>
      </c>
      <c r="AB87" s="463" t="s">
        <v>1067</v>
      </c>
      <c r="AC87" s="464" t="s">
        <v>490</v>
      </c>
      <c r="AD87" s="257"/>
      <c r="AE87" s="268" t="s">
        <v>911</v>
      </c>
      <c r="AF87" s="257" t="s">
        <v>558</v>
      </c>
      <c r="AG87" s="269">
        <v>45010</v>
      </c>
    </row>
    <row r="88" spans="1:33" ht="87.75" customHeight="1">
      <c r="A88" s="50"/>
      <c r="B88" s="309">
        <v>1124</v>
      </c>
      <c r="C88" s="92" t="s">
        <v>635</v>
      </c>
      <c r="D88" s="130" t="s">
        <v>75</v>
      </c>
      <c r="E88" s="92" t="s">
        <v>76</v>
      </c>
      <c r="F88" s="95" t="s">
        <v>1364</v>
      </c>
      <c r="G88" s="322">
        <v>20227200351543</v>
      </c>
      <c r="H88" s="159">
        <v>44785</v>
      </c>
      <c r="I88" s="331" t="s">
        <v>1068</v>
      </c>
      <c r="J88" s="99" t="s">
        <v>1</v>
      </c>
      <c r="K88" s="99" t="s">
        <v>86</v>
      </c>
      <c r="L88" s="218" t="s">
        <v>1069</v>
      </c>
      <c r="M88" s="142" t="s">
        <v>1070</v>
      </c>
      <c r="N88" s="331" t="s">
        <v>1071</v>
      </c>
      <c r="O88" s="331" t="s">
        <v>1072</v>
      </c>
      <c r="P88" s="331" t="s">
        <v>1073</v>
      </c>
      <c r="Q88" s="465">
        <v>44865</v>
      </c>
      <c r="R88" s="97">
        <f t="shared" ca="1" si="1"/>
        <v>45112</v>
      </c>
      <c r="S88" s="445">
        <f t="shared" ca="1" si="2"/>
        <v>-247</v>
      </c>
      <c r="T88" s="331" t="s">
        <v>1074</v>
      </c>
      <c r="U88" s="218" t="s">
        <v>1075</v>
      </c>
      <c r="V88" s="318">
        <v>20227200518263</v>
      </c>
      <c r="W88" s="181">
        <v>44918</v>
      </c>
      <c r="X88" s="99" t="s">
        <v>735</v>
      </c>
      <c r="Y88" s="386" t="s">
        <v>256</v>
      </c>
      <c r="Z88" s="280">
        <v>45043</v>
      </c>
      <c r="AA88" s="338" t="s">
        <v>706</v>
      </c>
      <c r="AB88" s="377" t="s">
        <v>1076</v>
      </c>
      <c r="AC88" s="163" t="s">
        <v>490</v>
      </c>
      <c r="AD88" s="377"/>
      <c r="AE88" s="376" t="s">
        <v>1077</v>
      </c>
      <c r="AF88" s="338" t="s">
        <v>706</v>
      </c>
      <c r="AG88" s="402">
        <v>45043</v>
      </c>
    </row>
    <row r="89" spans="1:33" ht="87.75" customHeight="1">
      <c r="A89" s="14"/>
      <c r="B89" s="96">
        <v>1135</v>
      </c>
      <c r="C89" s="92" t="s">
        <v>1078</v>
      </c>
      <c r="D89" s="93" t="s">
        <v>75</v>
      </c>
      <c r="E89" s="92" t="s">
        <v>0</v>
      </c>
      <c r="F89" s="95" t="s">
        <v>1079</v>
      </c>
      <c r="G89" s="322">
        <v>20227000448143</v>
      </c>
      <c r="H89" s="159">
        <v>44874</v>
      </c>
      <c r="I89" s="141" t="s">
        <v>1080</v>
      </c>
      <c r="J89" s="99" t="s">
        <v>3</v>
      </c>
      <c r="K89" s="141" t="s">
        <v>1081</v>
      </c>
      <c r="L89" s="99" t="s">
        <v>1082</v>
      </c>
      <c r="M89" s="161" t="s">
        <v>1083</v>
      </c>
      <c r="N89" s="331" t="s">
        <v>1084</v>
      </c>
      <c r="O89" s="331" t="s">
        <v>1085</v>
      </c>
      <c r="P89" s="331" t="s">
        <v>1086</v>
      </c>
      <c r="Q89" s="435">
        <v>44910</v>
      </c>
      <c r="R89" s="408">
        <f t="shared" ca="1" si="1"/>
        <v>45112</v>
      </c>
      <c r="S89" s="409">
        <f t="shared" ca="1" si="2"/>
        <v>-202</v>
      </c>
      <c r="T89" s="99" t="s">
        <v>1087</v>
      </c>
      <c r="U89" s="331" t="s">
        <v>1088</v>
      </c>
      <c r="V89" s="466">
        <v>20227000528993</v>
      </c>
      <c r="W89" s="373">
        <v>44922</v>
      </c>
      <c r="X89" s="92" t="s">
        <v>1089</v>
      </c>
      <c r="Y89" s="99" t="s">
        <v>256</v>
      </c>
      <c r="Z89" s="308">
        <v>45042</v>
      </c>
      <c r="AA89" s="92" t="s">
        <v>558</v>
      </c>
      <c r="AB89" s="382" t="s">
        <v>1365</v>
      </c>
      <c r="AC89" s="163" t="s">
        <v>490</v>
      </c>
      <c r="AD89" s="92"/>
      <c r="AE89" s="467" t="s">
        <v>911</v>
      </c>
      <c r="AF89" s="92" t="s">
        <v>558</v>
      </c>
      <c r="AG89" s="270">
        <v>45042</v>
      </c>
    </row>
    <row r="90" spans="1:33" ht="87.75" customHeight="1">
      <c r="A90" s="14"/>
      <c r="B90" s="96">
        <v>1136</v>
      </c>
      <c r="C90" s="92" t="s">
        <v>1078</v>
      </c>
      <c r="D90" s="93" t="s">
        <v>75</v>
      </c>
      <c r="E90" s="92" t="s">
        <v>0</v>
      </c>
      <c r="F90" s="95" t="s">
        <v>1090</v>
      </c>
      <c r="G90" s="322">
        <v>20227000448163</v>
      </c>
      <c r="H90" s="159">
        <v>44874</v>
      </c>
      <c r="I90" s="141" t="s">
        <v>1091</v>
      </c>
      <c r="J90" s="99" t="s">
        <v>3</v>
      </c>
      <c r="K90" s="141" t="s">
        <v>1092</v>
      </c>
      <c r="L90" s="99" t="s">
        <v>1093</v>
      </c>
      <c r="M90" s="161" t="s">
        <v>1083</v>
      </c>
      <c r="N90" s="331" t="s">
        <v>1084</v>
      </c>
      <c r="O90" s="331" t="s">
        <v>1085</v>
      </c>
      <c r="P90" s="331" t="s">
        <v>1086</v>
      </c>
      <c r="Q90" s="435">
        <v>44910</v>
      </c>
      <c r="R90" s="408">
        <f t="shared" ca="1" si="1"/>
        <v>45112</v>
      </c>
      <c r="S90" s="409">
        <f t="shared" ca="1" si="2"/>
        <v>-202</v>
      </c>
      <c r="T90" s="99" t="s">
        <v>1087</v>
      </c>
      <c r="U90" s="331" t="s">
        <v>1088</v>
      </c>
      <c r="V90" s="318">
        <v>20227000528973</v>
      </c>
      <c r="W90" s="373">
        <v>44922</v>
      </c>
      <c r="X90" s="92" t="s">
        <v>1089</v>
      </c>
      <c r="Y90" s="99" t="s">
        <v>256</v>
      </c>
      <c r="Z90" s="308">
        <v>45042</v>
      </c>
      <c r="AA90" s="92" t="s">
        <v>558</v>
      </c>
      <c r="AB90" s="95" t="s">
        <v>1094</v>
      </c>
      <c r="AC90" s="163" t="s">
        <v>490</v>
      </c>
      <c r="AD90" s="92"/>
      <c r="AE90" s="467" t="s">
        <v>911</v>
      </c>
      <c r="AF90" s="92" t="s">
        <v>558</v>
      </c>
      <c r="AG90" s="269">
        <v>45042</v>
      </c>
    </row>
    <row r="91" spans="1:33" ht="87.75" customHeight="1">
      <c r="A91" s="14"/>
      <c r="B91" s="161">
        <v>1076</v>
      </c>
      <c r="C91" s="92" t="s">
        <v>921</v>
      </c>
      <c r="D91" s="93" t="s">
        <v>39</v>
      </c>
      <c r="E91" s="94" t="s">
        <v>2</v>
      </c>
      <c r="F91" s="95" t="s">
        <v>1095</v>
      </c>
      <c r="G91" s="96">
        <v>20222100083043</v>
      </c>
      <c r="H91" s="97"/>
      <c r="I91" s="95" t="s">
        <v>1096</v>
      </c>
      <c r="J91" s="98" t="s">
        <v>1</v>
      </c>
      <c r="K91" s="99" t="s">
        <v>924</v>
      </c>
      <c r="L91" s="315" t="s">
        <v>1097</v>
      </c>
      <c r="M91" s="99" t="s">
        <v>1098</v>
      </c>
      <c r="N91" s="278"/>
      <c r="O91" s="161" t="s">
        <v>1099</v>
      </c>
      <c r="P91" s="161" t="s">
        <v>1100</v>
      </c>
      <c r="Q91" s="408">
        <v>44925</v>
      </c>
      <c r="R91" s="262">
        <f t="shared" ca="1" si="1"/>
        <v>45112</v>
      </c>
      <c r="S91" s="409">
        <f t="shared" ca="1" si="2"/>
        <v>-187</v>
      </c>
      <c r="T91" s="315" t="s">
        <v>1101</v>
      </c>
      <c r="U91" s="228" t="s">
        <v>1102</v>
      </c>
      <c r="V91" s="318" t="s">
        <v>1103</v>
      </c>
      <c r="W91" s="97">
        <v>44922</v>
      </c>
      <c r="X91" s="92" t="s">
        <v>1104</v>
      </c>
      <c r="Y91" s="228" t="s">
        <v>256</v>
      </c>
      <c r="Z91" s="308">
        <v>45042</v>
      </c>
      <c r="AA91" s="92" t="s">
        <v>558</v>
      </c>
      <c r="AB91" s="95" t="s">
        <v>1105</v>
      </c>
      <c r="AC91" s="163" t="s">
        <v>490</v>
      </c>
      <c r="AD91" s="92"/>
      <c r="AE91" s="276" t="s">
        <v>911</v>
      </c>
      <c r="AF91" s="92" t="s">
        <v>558</v>
      </c>
      <c r="AG91" s="269">
        <v>45042</v>
      </c>
    </row>
    <row r="92" spans="1:33" ht="87.75" customHeight="1">
      <c r="A92" s="51"/>
      <c r="B92" s="331">
        <v>1093</v>
      </c>
      <c r="C92" s="331" t="s">
        <v>50</v>
      </c>
      <c r="D92" s="130" t="s">
        <v>39</v>
      </c>
      <c r="E92" s="302" t="s">
        <v>0</v>
      </c>
      <c r="F92" s="342" t="s">
        <v>1366</v>
      </c>
      <c r="G92" s="333">
        <v>20218000426713</v>
      </c>
      <c r="H92" s="337"/>
      <c r="I92" s="335" t="s">
        <v>1106</v>
      </c>
      <c r="J92" s="343" t="s">
        <v>3</v>
      </c>
      <c r="K92" s="218" t="s">
        <v>52</v>
      </c>
      <c r="L92" s="218" t="s">
        <v>1107</v>
      </c>
      <c r="M92" s="218" t="s">
        <v>1108</v>
      </c>
      <c r="N92" s="334"/>
      <c r="O92" s="142" t="s">
        <v>1109</v>
      </c>
      <c r="P92" s="142" t="s">
        <v>1110</v>
      </c>
      <c r="Q92" s="417">
        <v>44925</v>
      </c>
      <c r="R92" s="417">
        <f t="shared" ca="1" si="1"/>
        <v>45112</v>
      </c>
      <c r="S92" s="427">
        <f t="shared" ca="1" si="2"/>
        <v>-187</v>
      </c>
      <c r="T92" s="218" t="s">
        <v>1111</v>
      </c>
      <c r="U92" s="218" t="s">
        <v>1112</v>
      </c>
      <c r="V92" s="321">
        <v>20228000532223</v>
      </c>
      <c r="W92" s="468">
        <v>44922</v>
      </c>
      <c r="X92" s="218" t="s">
        <v>1113</v>
      </c>
      <c r="Y92" s="218" t="s">
        <v>1114</v>
      </c>
      <c r="Z92" s="428">
        <v>45042</v>
      </c>
      <c r="AA92" s="429" t="s">
        <v>177</v>
      </c>
      <c r="AB92" s="430" t="s">
        <v>1115</v>
      </c>
      <c r="AC92" s="429" t="s">
        <v>158</v>
      </c>
      <c r="AD92" s="99"/>
      <c r="AE92" s="331"/>
      <c r="AF92" s="92"/>
      <c r="AG92" s="267"/>
    </row>
    <row r="93" spans="1:33" ht="87.75" customHeight="1">
      <c r="A93" s="52"/>
      <c r="B93" s="331">
        <v>1088</v>
      </c>
      <c r="C93" s="331" t="s">
        <v>577</v>
      </c>
      <c r="D93" s="130" t="s">
        <v>39</v>
      </c>
      <c r="E93" s="302" t="s">
        <v>58</v>
      </c>
      <c r="F93" s="342" t="s">
        <v>1116</v>
      </c>
      <c r="G93" s="333">
        <v>20221700115903</v>
      </c>
      <c r="H93" s="337">
        <v>44645</v>
      </c>
      <c r="I93" s="335" t="s">
        <v>1117</v>
      </c>
      <c r="J93" s="343" t="s">
        <v>1</v>
      </c>
      <c r="K93" s="218" t="s">
        <v>1118</v>
      </c>
      <c r="L93" s="218" t="s">
        <v>1119</v>
      </c>
      <c r="M93" s="331" t="s">
        <v>1120</v>
      </c>
      <c r="N93" s="218" t="s">
        <v>1121</v>
      </c>
      <c r="O93" s="142" t="s">
        <v>1122</v>
      </c>
      <c r="P93" s="331" t="s">
        <v>1123</v>
      </c>
      <c r="Q93" s="417">
        <v>44925</v>
      </c>
      <c r="R93" s="417">
        <f t="shared" ca="1" si="1"/>
        <v>45112</v>
      </c>
      <c r="S93" s="427">
        <f t="shared" ca="1" si="2"/>
        <v>-187</v>
      </c>
      <c r="T93" s="218" t="s">
        <v>1124</v>
      </c>
      <c r="U93" s="218" t="s">
        <v>1125</v>
      </c>
      <c r="V93" s="317">
        <v>221700549373</v>
      </c>
      <c r="W93" s="419">
        <v>44924</v>
      </c>
      <c r="X93" s="218" t="s">
        <v>735</v>
      </c>
      <c r="Y93" s="218" t="s">
        <v>256</v>
      </c>
      <c r="Z93" s="428">
        <v>45042</v>
      </c>
      <c r="AA93" s="429" t="s">
        <v>177</v>
      </c>
      <c r="AB93" s="430" t="s">
        <v>1126</v>
      </c>
      <c r="AC93" s="429" t="s">
        <v>158</v>
      </c>
      <c r="AD93" s="266"/>
      <c r="AE93" s="263"/>
      <c r="AF93" s="257"/>
      <c r="AG93" s="267"/>
    </row>
    <row r="94" spans="1:33" ht="87.75" customHeight="1">
      <c r="A94" s="50"/>
      <c r="B94" s="161">
        <v>1104</v>
      </c>
      <c r="C94" s="92" t="s">
        <v>635</v>
      </c>
      <c r="D94" s="93" t="s">
        <v>39</v>
      </c>
      <c r="E94" s="92" t="s">
        <v>67</v>
      </c>
      <c r="F94" s="95" t="s">
        <v>1127</v>
      </c>
      <c r="G94" s="309">
        <v>20227200166013</v>
      </c>
      <c r="H94" s="97">
        <v>44697</v>
      </c>
      <c r="I94" s="220" t="s">
        <v>1128</v>
      </c>
      <c r="J94" s="161" t="s">
        <v>3</v>
      </c>
      <c r="K94" s="99" t="s">
        <v>86</v>
      </c>
      <c r="L94" s="315" t="s">
        <v>1129</v>
      </c>
      <c r="M94" s="99" t="s">
        <v>1130</v>
      </c>
      <c r="N94" s="413" t="s">
        <v>1131</v>
      </c>
      <c r="O94" s="280">
        <v>44694</v>
      </c>
      <c r="P94" s="97">
        <v>44926</v>
      </c>
      <c r="Q94" s="97">
        <v>44925</v>
      </c>
      <c r="R94" s="97">
        <f t="shared" ca="1" si="1"/>
        <v>45112</v>
      </c>
      <c r="S94" s="445">
        <f t="shared" ca="1" si="2"/>
        <v>-187</v>
      </c>
      <c r="T94" s="218" t="s">
        <v>1132</v>
      </c>
      <c r="U94" s="218" t="s">
        <v>1133</v>
      </c>
      <c r="V94" s="318">
        <v>20227200549223</v>
      </c>
      <c r="W94" s="97">
        <v>44590</v>
      </c>
      <c r="X94" s="228" t="s">
        <v>735</v>
      </c>
      <c r="Y94" s="228" t="s">
        <v>256</v>
      </c>
      <c r="Z94" s="280">
        <v>45043</v>
      </c>
      <c r="AA94" s="338" t="s">
        <v>706</v>
      </c>
      <c r="AB94" s="377" t="s">
        <v>1134</v>
      </c>
      <c r="AC94" s="340"/>
      <c r="AD94" s="163" t="s">
        <v>490</v>
      </c>
      <c r="AE94" s="376" t="s">
        <v>1135</v>
      </c>
      <c r="AF94" s="338" t="s">
        <v>706</v>
      </c>
      <c r="AG94" s="469">
        <v>45043</v>
      </c>
    </row>
    <row r="95" spans="1:33" ht="87.75" customHeight="1">
      <c r="A95" s="51"/>
      <c r="B95" s="333">
        <v>1118</v>
      </c>
      <c r="C95" s="331" t="s">
        <v>38</v>
      </c>
      <c r="D95" s="130" t="s">
        <v>75</v>
      </c>
      <c r="E95" s="437" t="s">
        <v>76</v>
      </c>
      <c r="F95" s="342" t="s">
        <v>1136</v>
      </c>
      <c r="G95" s="344">
        <v>20223100211403</v>
      </c>
      <c r="H95" s="452">
        <v>44718</v>
      </c>
      <c r="I95" s="335" t="s">
        <v>1137</v>
      </c>
      <c r="J95" s="330" t="s">
        <v>1</v>
      </c>
      <c r="K95" s="218" t="s">
        <v>1138</v>
      </c>
      <c r="L95" s="218" t="s">
        <v>1139</v>
      </c>
      <c r="M95" s="331" t="s">
        <v>131</v>
      </c>
      <c r="N95" s="416" t="s">
        <v>1140</v>
      </c>
      <c r="O95" s="142" t="s">
        <v>1141</v>
      </c>
      <c r="P95" s="331" t="s">
        <v>1142</v>
      </c>
      <c r="Q95" s="417">
        <v>44925</v>
      </c>
      <c r="R95" s="417">
        <f t="shared" ca="1" si="1"/>
        <v>45112</v>
      </c>
      <c r="S95" s="427">
        <f t="shared" ca="1" si="2"/>
        <v>-187</v>
      </c>
      <c r="T95" s="470" t="s">
        <v>1143</v>
      </c>
      <c r="U95" s="470" t="s">
        <v>1144</v>
      </c>
      <c r="V95" s="331">
        <v>20221700531043</v>
      </c>
      <c r="W95" s="337">
        <v>44924</v>
      </c>
      <c r="X95" s="321" t="s">
        <v>1145</v>
      </c>
      <c r="Y95" s="218" t="s">
        <v>256</v>
      </c>
      <c r="Z95" s="428">
        <v>45042</v>
      </c>
      <c r="AA95" s="429" t="s">
        <v>177</v>
      </c>
      <c r="AB95" s="455" t="s">
        <v>1146</v>
      </c>
      <c r="AC95" s="456" t="s">
        <v>158</v>
      </c>
      <c r="AD95" s="99"/>
      <c r="AE95" s="331"/>
      <c r="AF95" s="92"/>
      <c r="AG95" s="267"/>
    </row>
    <row r="96" spans="1:33" ht="87.75" customHeight="1">
      <c r="A96" s="53"/>
      <c r="B96" s="257">
        <v>1111</v>
      </c>
      <c r="C96" s="92" t="s">
        <v>811</v>
      </c>
      <c r="D96" s="130" t="s">
        <v>75</v>
      </c>
      <c r="E96" s="139" t="s">
        <v>76</v>
      </c>
      <c r="F96" s="95" t="s">
        <v>1058</v>
      </c>
      <c r="G96" s="96">
        <v>20227100208973</v>
      </c>
      <c r="H96" s="97">
        <v>44715</v>
      </c>
      <c r="I96" s="95" t="s">
        <v>1147</v>
      </c>
      <c r="J96" s="98" t="s">
        <v>1</v>
      </c>
      <c r="K96" s="99" t="s">
        <v>1148</v>
      </c>
      <c r="L96" s="218" t="s">
        <v>1149</v>
      </c>
      <c r="M96" s="99" t="s">
        <v>895</v>
      </c>
      <c r="N96" s="278"/>
      <c r="O96" s="142" t="s">
        <v>1150</v>
      </c>
      <c r="P96" s="331" t="s">
        <v>1151</v>
      </c>
      <c r="Q96" s="408">
        <v>44925</v>
      </c>
      <c r="R96" s="408">
        <f t="shared" ca="1" si="1"/>
        <v>45112</v>
      </c>
      <c r="S96" s="409">
        <f t="shared" ca="1" si="2"/>
        <v>-187</v>
      </c>
      <c r="T96" s="218" t="s">
        <v>1152</v>
      </c>
      <c r="U96" s="420" t="s">
        <v>1153</v>
      </c>
      <c r="V96" s="318">
        <v>20227100518743</v>
      </c>
      <c r="W96" s="331" t="s">
        <v>1154</v>
      </c>
      <c r="X96" s="218" t="s">
        <v>1155</v>
      </c>
      <c r="Y96" s="228" t="s">
        <v>1156</v>
      </c>
      <c r="Z96" s="308">
        <v>45042</v>
      </c>
      <c r="AA96" s="92" t="s">
        <v>558</v>
      </c>
      <c r="AB96" s="95" t="s">
        <v>1157</v>
      </c>
      <c r="AC96" s="163" t="s">
        <v>490</v>
      </c>
      <c r="AD96" s="92"/>
      <c r="AE96" s="471" t="s">
        <v>911</v>
      </c>
      <c r="AF96" s="92" t="s">
        <v>558</v>
      </c>
      <c r="AG96" s="269">
        <v>45042</v>
      </c>
    </row>
    <row r="97" spans="1:33" ht="87.75" customHeight="1">
      <c r="A97" s="14"/>
      <c r="B97" s="161">
        <v>1071</v>
      </c>
      <c r="C97" s="92" t="s">
        <v>811</v>
      </c>
      <c r="D97" s="93" t="s">
        <v>39</v>
      </c>
      <c r="E97" s="94" t="s">
        <v>0</v>
      </c>
      <c r="F97" s="95" t="s">
        <v>1158</v>
      </c>
      <c r="G97" s="96">
        <v>20217100428803</v>
      </c>
      <c r="H97" s="97">
        <v>44557</v>
      </c>
      <c r="I97" s="95" t="s">
        <v>1159</v>
      </c>
      <c r="J97" s="98" t="s">
        <v>3</v>
      </c>
      <c r="K97" s="92" t="s">
        <v>814</v>
      </c>
      <c r="L97" s="99" t="s">
        <v>1160</v>
      </c>
      <c r="M97" s="92" t="s">
        <v>816</v>
      </c>
      <c r="N97" s="366"/>
      <c r="O97" s="161" t="s">
        <v>1161</v>
      </c>
      <c r="P97" s="92" t="s">
        <v>1162</v>
      </c>
      <c r="Q97" s="259">
        <v>44898</v>
      </c>
      <c r="R97" s="262">
        <f t="shared" ca="1" si="1"/>
        <v>45112</v>
      </c>
      <c r="S97" s="409">
        <f t="shared" ca="1" si="2"/>
        <v>-214</v>
      </c>
      <c r="T97" s="315" t="s">
        <v>1163</v>
      </c>
      <c r="U97" s="228" t="s">
        <v>1164</v>
      </c>
      <c r="V97" s="318">
        <v>20227100518773</v>
      </c>
      <c r="W97" s="92" t="s">
        <v>1165</v>
      </c>
      <c r="X97" s="99" t="s">
        <v>1166</v>
      </c>
      <c r="Y97" s="228" t="s">
        <v>1156</v>
      </c>
      <c r="Z97" s="308">
        <v>45042</v>
      </c>
      <c r="AA97" s="92" t="s">
        <v>558</v>
      </c>
      <c r="AB97" s="95" t="s">
        <v>1167</v>
      </c>
      <c r="AC97" s="163" t="s">
        <v>490</v>
      </c>
      <c r="AD97" s="92"/>
      <c r="AE97" s="467" t="s">
        <v>911</v>
      </c>
      <c r="AF97" s="92" t="s">
        <v>558</v>
      </c>
      <c r="AG97" s="269">
        <v>45042</v>
      </c>
    </row>
    <row r="98" spans="1:33" ht="90" customHeight="1">
      <c r="A98" s="52"/>
      <c r="B98" s="142">
        <v>1105</v>
      </c>
      <c r="C98" s="331" t="s">
        <v>66</v>
      </c>
      <c r="D98" s="130" t="s">
        <v>39</v>
      </c>
      <c r="E98" s="437" t="s">
        <v>76</v>
      </c>
      <c r="F98" s="342" t="s">
        <v>1168</v>
      </c>
      <c r="G98" s="333">
        <v>20227100210633</v>
      </c>
      <c r="H98" s="337">
        <v>44718</v>
      </c>
      <c r="I98" s="335" t="s">
        <v>1169</v>
      </c>
      <c r="J98" s="343" t="s">
        <v>1</v>
      </c>
      <c r="K98" s="218" t="s">
        <v>86</v>
      </c>
      <c r="L98" s="218" t="s">
        <v>1170</v>
      </c>
      <c r="M98" s="218" t="s">
        <v>780</v>
      </c>
      <c r="N98" s="218" t="s">
        <v>1171</v>
      </c>
      <c r="O98" s="142" t="s">
        <v>1172</v>
      </c>
      <c r="P98" s="331" t="s">
        <v>1173</v>
      </c>
      <c r="Q98" s="417">
        <v>44803</v>
      </c>
      <c r="R98" s="417">
        <f t="shared" ca="1" si="1"/>
        <v>45112</v>
      </c>
      <c r="S98" s="427">
        <f t="shared" ca="1" si="2"/>
        <v>-309</v>
      </c>
      <c r="T98" s="326" t="s">
        <v>1367</v>
      </c>
      <c r="U98" s="326" t="s">
        <v>1368</v>
      </c>
      <c r="V98" s="317" t="s">
        <v>1369</v>
      </c>
      <c r="W98" s="419">
        <v>44938</v>
      </c>
      <c r="X98" s="218" t="s">
        <v>1174</v>
      </c>
      <c r="Y98" s="218" t="s">
        <v>155</v>
      </c>
      <c r="Z98" s="428">
        <v>45042</v>
      </c>
      <c r="AA98" s="429" t="s">
        <v>177</v>
      </c>
      <c r="AB98" s="450" t="s">
        <v>1175</v>
      </c>
      <c r="AC98" s="451"/>
      <c r="AD98" s="451" t="s">
        <v>1176</v>
      </c>
      <c r="AE98" s="263"/>
      <c r="AF98" s="257"/>
      <c r="AG98" s="267"/>
    </row>
    <row r="99" spans="1:33" ht="90" customHeight="1">
      <c r="A99" s="14"/>
      <c r="B99" s="92">
        <v>1144</v>
      </c>
      <c r="C99" s="92" t="s">
        <v>214</v>
      </c>
      <c r="D99" s="92" t="s">
        <v>278</v>
      </c>
      <c r="E99" s="228" t="s">
        <v>76</v>
      </c>
      <c r="F99" s="99" t="s">
        <v>1177</v>
      </c>
      <c r="G99" s="322">
        <v>20229000512663</v>
      </c>
      <c r="H99" s="181">
        <v>44910</v>
      </c>
      <c r="I99" s="95" t="s">
        <v>1178</v>
      </c>
      <c r="J99" s="99" t="s">
        <v>1</v>
      </c>
      <c r="K99" s="92" t="s">
        <v>1179</v>
      </c>
      <c r="L99" s="99" t="s">
        <v>1180</v>
      </c>
      <c r="M99" s="92" t="s">
        <v>1181</v>
      </c>
      <c r="N99" s="472"/>
      <c r="O99" s="99" t="s">
        <v>1182</v>
      </c>
      <c r="P99" s="99" t="s">
        <v>1183</v>
      </c>
      <c r="Q99" s="473">
        <v>44895</v>
      </c>
      <c r="R99" s="408">
        <f t="shared" ca="1" si="1"/>
        <v>45112</v>
      </c>
      <c r="S99" s="409">
        <f t="shared" ca="1" si="2"/>
        <v>-217</v>
      </c>
      <c r="T99" s="218" t="s">
        <v>1184</v>
      </c>
      <c r="U99" s="218" t="s">
        <v>1185</v>
      </c>
      <c r="V99" s="318">
        <v>20239000006513</v>
      </c>
      <c r="W99" s="159">
        <v>44953</v>
      </c>
      <c r="X99" s="99" t="s">
        <v>931</v>
      </c>
      <c r="Y99" s="99" t="s">
        <v>256</v>
      </c>
      <c r="Z99" s="315"/>
      <c r="AA99" s="315"/>
      <c r="AB99" s="315"/>
      <c r="AC99" s="315"/>
      <c r="AD99" s="315"/>
      <c r="AE99" s="237"/>
      <c r="AF99" s="92"/>
      <c r="AG99" s="271"/>
    </row>
    <row r="100" spans="1:33" ht="99.75" customHeight="1">
      <c r="A100" s="50"/>
      <c r="B100" s="309">
        <v>1131</v>
      </c>
      <c r="C100" s="92" t="s">
        <v>66</v>
      </c>
      <c r="D100" s="93" t="s">
        <v>75</v>
      </c>
      <c r="E100" s="92" t="s">
        <v>76</v>
      </c>
      <c r="F100" s="95" t="s">
        <v>1186</v>
      </c>
      <c r="G100" s="322">
        <v>20227100432843</v>
      </c>
      <c r="H100" s="159">
        <v>44865</v>
      </c>
      <c r="I100" s="95" t="s">
        <v>1187</v>
      </c>
      <c r="J100" s="99" t="s">
        <v>1</v>
      </c>
      <c r="K100" s="92" t="s">
        <v>102</v>
      </c>
      <c r="L100" s="218" t="s">
        <v>1188</v>
      </c>
      <c r="M100" s="142" t="s">
        <v>1189</v>
      </c>
      <c r="N100" s="196" t="s">
        <v>1190</v>
      </c>
      <c r="O100" s="331" t="s">
        <v>1191</v>
      </c>
      <c r="P100" s="331" t="s">
        <v>1192</v>
      </c>
      <c r="Q100" s="465">
        <v>44925</v>
      </c>
      <c r="R100" s="97">
        <f t="shared" ca="1" si="1"/>
        <v>45112</v>
      </c>
      <c r="S100" s="445">
        <f t="shared" ca="1" si="2"/>
        <v>-187</v>
      </c>
      <c r="T100" s="196" t="s">
        <v>1193</v>
      </c>
      <c r="U100" s="218" t="s">
        <v>1194</v>
      </c>
      <c r="V100" s="317" t="s">
        <v>1195</v>
      </c>
      <c r="W100" s="140">
        <v>44932</v>
      </c>
      <c r="X100" s="218" t="s">
        <v>235</v>
      </c>
      <c r="Y100" s="99" t="s">
        <v>1196</v>
      </c>
      <c r="Z100" s="280">
        <v>45043</v>
      </c>
      <c r="AA100" s="338" t="s">
        <v>706</v>
      </c>
      <c r="AB100" s="377" t="s">
        <v>1197</v>
      </c>
      <c r="AC100" s="163"/>
      <c r="AD100" s="163" t="s">
        <v>490</v>
      </c>
      <c r="AE100" s="474" t="s">
        <v>1370</v>
      </c>
      <c r="AF100" s="338" t="s">
        <v>706</v>
      </c>
      <c r="AG100" s="469">
        <v>45043</v>
      </c>
    </row>
    <row r="101" spans="1:33" ht="90" customHeight="1">
      <c r="A101" s="14"/>
      <c r="B101" s="309">
        <v>1132</v>
      </c>
      <c r="C101" s="92" t="s">
        <v>66</v>
      </c>
      <c r="D101" s="93" t="s">
        <v>75</v>
      </c>
      <c r="E101" s="92" t="s">
        <v>76</v>
      </c>
      <c r="F101" s="95" t="s">
        <v>1198</v>
      </c>
      <c r="G101" s="322">
        <v>20227100439103</v>
      </c>
      <c r="H101" s="159">
        <v>44867</v>
      </c>
      <c r="I101" s="95" t="s">
        <v>1199</v>
      </c>
      <c r="J101" s="99" t="s">
        <v>1</v>
      </c>
      <c r="K101" s="92" t="s">
        <v>102</v>
      </c>
      <c r="L101" s="218" t="s">
        <v>1200</v>
      </c>
      <c r="M101" s="161" t="s">
        <v>71</v>
      </c>
      <c r="N101" s="196" t="s">
        <v>1201</v>
      </c>
      <c r="O101" s="331" t="s">
        <v>1202</v>
      </c>
      <c r="P101" s="331" t="s">
        <v>1203</v>
      </c>
      <c r="Q101" s="465">
        <v>44925</v>
      </c>
      <c r="R101" s="97">
        <f t="shared" ca="1" si="1"/>
        <v>45112</v>
      </c>
      <c r="S101" s="445">
        <f t="shared" ca="1" si="2"/>
        <v>-187</v>
      </c>
      <c r="T101" s="196" t="s">
        <v>1204</v>
      </c>
      <c r="U101" s="218" t="s">
        <v>1205</v>
      </c>
      <c r="V101" s="317" t="s">
        <v>1206</v>
      </c>
      <c r="W101" s="419">
        <v>44932</v>
      </c>
      <c r="X101" s="218" t="s">
        <v>293</v>
      </c>
      <c r="Y101" s="331" t="s">
        <v>1207</v>
      </c>
      <c r="Z101" s="280">
        <v>45043</v>
      </c>
      <c r="AA101" s="338" t="s">
        <v>706</v>
      </c>
      <c r="AB101" s="377" t="s">
        <v>1208</v>
      </c>
      <c r="AC101" s="163" t="s">
        <v>490</v>
      </c>
      <c r="AD101" s="163"/>
      <c r="AE101" s="376" t="s">
        <v>1209</v>
      </c>
      <c r="AF101" s="338" t="s">
        <v>706</v>
      </c>
      <c r="AG101" s="469">
        <v>45043</v>
      </c>
    </row>
    <row r="102" spans="1:33" ht="113.25" customHeight="1">
      <c r="A102" s="14"/>
      <c r="B102" s="309">
        <v>1133</v>
      </c>
      <c r="C102" s="92" t="s">
        <v>66</v>
      </c>
      <c r="D102" s="93" t="s">
        <v>75</v>
      </c>
      <c r="E102" s="92" t="s">
        <v>76</v>
      </c>
      <c r="F102" s="95" t="s">
        <v>1210</v>
      </c>
      <c r="G102" s="322">
        <v>20227100439313</v>
      </c>
      <c r="H102" s="159">
        <v>44867</v>
      </c>
      <c r="I102" s="92" t="s">
        <v>1211</v>
      </c>
      <c r="J102" s="99" t="s">
        <v>1</v>
      </c>
      <c r="K102" s="99" t="s">
        <v>102</v>
      </c>
      <c r="L102" s="218" t="s">
        <v>1212</v>
      </c>
      <c r="M102" s="142" t="s">
        <v>71</v>
      </c>
      <c r="N102" s="331" t="s">
        <v>1213</v>
      </c>
      <c r="O102" s="331" t="s">
        <v>1214</v>
      </c>
      <c r="P102" s="331" t="s">
        <v>1215</v>
      </c>
      <c r="Q102" s="465">
        <v>44910</v>
      </c>
      <c r="R102" s="97">
        <f t="shared" ca="1" si="1"/>
        <v>45112</v>
      </c>
      <c r="S102" s="445">
        <f t="shared" ca="1" si="2"/>
        <v>-202</v>
      </c>
      <c r="T102" s="196" t="s">
        <v>1216</v>
      </c>
      <c r="U102" s="218" t="s">
        <v>1217</v>
      </c>
      <c r="V102" s="475" t="s">
        <v>1371</v>
      </c>
      <c r="W102" s="331" t="s">
        <v>1218</v>
      </c>
      <c r="X102" s="218" t="s">
        <v>1219</v>
      </c>
      <c r="Y102" s="218" t="s">
        <v>1220</v>
      </c>
      <c r="Z102" s="476">
        <v>45043</v>
      </c>
      <c r="AA102" s="346" t="s">
        <v>706</v>
      </c>
      <c r="AB102" s="477" t="s">
        <v>1221</v>
      </c>
      <c r="AC102" s="163"/>
      <c r="AD102" s="163" t="s">
        <v>490</v>
      </c>
      <c r="AE102" s="478" t="s">
        <v>1222</v>
      </c>
      <c r="AF102" s="346" t="s">
        <v>706</v>
      </c>
      <c r="AG102" s="479">
        <v>45043</v>
      </c>
    </row>
    <row r="103" spans="1:33" ht="90" customHeight="1">
      <c r="A103" s="51"/>
      <c r="B103" s="331" t="s">
        <v>1223</v>
      </c>
      <c r="C103" s="331" t="s">
        <v>100</v>
      </c>
      <c r="D103" s="130" t="s">
        <v>75</v>
      </c>
      <c r="E103" s="302" t="s">
        <v>215</v>
      </c>
      <c r="F103" s="332" t="s">
        <v>1224</v>
      </c>
      <c r="G103" s="480">
        <v>20237300020593</v>
      </c>
      <c r="H103" s="454">
        <v>44949</v>
      </c>
      <c r="I103" s="481" t="s">
        <v>1225</v>
      </c>
      <c r="J103" s="218" t="s">
        <v>3</v>
      </c>
      <c r="K103" s="331" t="s">
        <v>218</v>
      </c>
      <c r="L103" s="218" t="s">
        <v>1226</v>
      </c>
      <c r="M103" s="331" t="s">
        <v>1227</v>
      </c>
      <c r="N103" s="459" t="s">
        <v>1228</v>
      </c>
      <c r="O103" s="218" t="s">
        <v>1229</v>
      </c>
      <c r="P103" s="218" t="s">
        <v>1230</v>
      </c>
      <c r="Q103" s="417"/>
      <c r="R103" s="417"/>
      <c r="S103" s="427"/>
      <c r="T103" s="218" t="s">
        <v>1231</v>
      </c>
      <c r="U103" s="218" t="s">
        <v>1232</v>
      </c>
      <c r="V103" s="317">
        <v>20237300022733</v>
      </c>
      <c r="W103" s="140">
        <v>44951</v>
      </c>
      <c r="X103" s="218" t="s">
        <v>1233</v>
      </c>
      <c r="Y103" s="218" t="s">
        <v>155</v>
      </c>
      <c r="Z103" s="428">
        <v>45042</v>
      </c>
      <c r="AA103" s="429" t="s">
        <v>177</v>
      </c>
      <c r="AB103" s="430" t="s">
        <v>1234</v>
      </c>
      <c r="AC103" s="429" t="s">
        <v>158</v>
      </c>
      <c r="AD103" s="163"/>
      <c r="AE103" s="331"/>
      <c r="AF103" s="92"/>
      <c r="AG103" s="267"/>
    </row>
    <row r="104" spans="1:33" ht="90" customHeight="1">
      <c r="A104" s="51"/>
      <c r="B104" s="142">
        <v>1114</v>
      </c>
      <c r="C104" s="331" t="s">
        <v>38</v>
      </c>
      <c r="D104" s="130" t="s">
        <v>75</v>
      </c>
      <c r="E104" s="437" t="s">
        <v>76</v>
      </c>
      <c r="F104" s="342" t="s">
        <v>1235</v>
      </c>
      <c r="G104" s="333">
        <v>20221700210013</v>
      </c>
      <c r="H104" s="337">
        <v>44715</v>
      </c>
      <c r="I104" s="335" t="s">
        <v>1236</v>
      </c>
      <c r="J104" s="330" t="s">
        <v>1</v>
      </c>
      <c r="K104" s="218" t="s">
        <v>86</v>
      </c>
      <c r="L104" s="218" t="s">
        <v>1237</v>
      </c>
      <c r="M104" s="218" t="s">
        <v>847</v>
      </c>
      <c r="N104" s="218"/>
      <c r="O104" s="142" t="s">
        <v>1238</v>
      </c>
      <c r="P104" s="331" t="s">
        <v>1239</v>
      </c>
      <c r="Q104" s="417">
        <v>44957</v>
      </c>
      <c r="R104" s="417">
        <f t="shared" ref="R104:R106" ca="1" si="3">TODAY()</f>
        <v>45112</v>
      </c>
      <c r="S104" s="427">
        <f t="shared" ref="S104:S106" ca="1" si="4">Q104-R104</f>
        <v>-155</v>
      </c>
      <c r="T104" s="218" t="s">
        <v>1240</v>
      </c>
      <c r="U104" s="326" t="s">
        <v>1372</v>
      </c>
      <c r="V104" s="317">
        <v>20231700044333</v>
      </c>
      <c r="W104" s="419">
        <v>44957</v>
      </c>
      <c r="X104" s="218" t="s">
        <v>48</v>
      </c>
      <c r="Y104" s="218" t="s">
        <v>155</v>
      </c>
      <c r="Z104" s="428">
        <v>45042</v>
      </c>
      <c r="AA104" s="429" t="s">
        <v>177</v>
      </c>
      <c r="AB104" s="450" t="s">
        <v>1241</v>
      </c>
      <c r="AC104" s="451"/>
      <c r="AD104" s="451" t="s">
        <v>1176</v>
      </c>
      <c r="AE104" s="331"/>
      <c r="AF104" s="92"/>
      <c r="AG104" s="267"/>
    </row>
    <row r="105" spans="1:33" ht="90" customHeight="1">
      <c r="A105" s="14"/>
      <c r="B105" s="96" t="s">
        <v>1242</v>
      </c>
      <c r="C105" s="92" t="s">
        <v>100</v>
      </c>
      <c r="D105" s="92" t="s">
        <v>295</v>
      </c>
      <c r="E105" s="94" t="s">
        <v>0</v>
      </c>
      <c r="F105" s="95" t="s">
        <v>1243</v>
      </c>
      <c r="G105" s="322">
        <v>20231300032103</v>
      </c>
      <c r="H105" s="159">
        <v>44953</v>
      </c>
      <c r="I105" s="141" t="s">
        <v>1244</v>
      </c>
      <c r="J105" s="99" t="s">
        <v>3</v>
      </c>
      <c r="K105" s="99" t="s">
        <v>1245</v>
      </c>
      <c r="L105" s="218" t="s">
        <v>1246</v>
      </c>
      <c r="M105" s="142" t="s">
        <v>300</v>
      </c>
      <c r="N105" s="196" t="s">
        <v>1247</v>
      </c>
      <c r="O105" s="434" t="s">
        <v>1248</v>
      </c>
      <c r="P105" s="434" t="s">
        <v>1249</v>
      </c>
      <c r="Q105" s="435">
        <v>44972</v>
      </c>
      <c r="R105" s="408">
        <f t="shared" ca="1" si="3"/>
        <v>45112</v>
      </c>
      <c r="S105" s="409">
        <f t="shared" ca="1" si="4"/>
        <v>-140</v>
      </c>
      <c r="T105" s="196" t="s">
        <v>1250</v>
      </c>
      <c r="U105" s="218" t="s">
        <v>1251</v>
      </c>
      <c r="V105" s="318" t="s">
        <v>1252</v>
      </c>
      <c r="W105" s="159">
        <v>44980</v>
      </c>
      <c r="X105" s="99" t="s">
        <v>115</v>
      </c>
      <c r="Y105" s="99" t="s">
        <v>155</v>
      </c>
      <c r="Z105" s="315"/>
      <c r="AA105" s="315"/>
      <c r="AB105" s="315"/>
      <c r="AC105" s="163"/>
      <c r="AD105" s="163"/>
      <c r="AE105" s="237"/>
      <c r="AF105" s="92"/>
      <c r="AG105" s="271"/>
    </row>
    <row r="106" spans="1:33" ht="90" customHeight="1">
      <c r="A106" s="50"/>
      <c r="B106" s="309">
        <v>1125</v>
      </c>
      <c r="C106" s="92" t="s">
        <v>635</v>
      </c>
      <c r="D106" s="130" t="s">
        <v>75</v>
      </c>
      <c r="E106" s="92" t="s">
        <v>76</v>
      </c>
      <c r="F106" s="95" t="s">
        <v>1373</v>
      </c>
      <c r="G106" s="322">
        <v>20227200351563</v>
      </c>
      <c r="H106" s="159">
        <v>44813</v>
      </c>
      <c r="I106" s="92" t="s">
        <v>1253</v>
      </c>
      <c r="J106" s="99" t="s">
        <v>1</v>
      </c>
      <c r="K106" s="99" t="s">
        <v>1254</v>
      </c>
      <c r="L106" s="99" t="s">
        <v>1255</v>
      </c>
      <c r="M106" s="161" t="s">
        <v>1070</v>
      </c>
      <c r="N106" s="331" t="s">
        <v>1071</v>
      </c>
      <c r="O106" s="331" t="s">
        <v>1072</v>
      </c>
      <c r="P106" s="331" t="s">
        <v>1256</v>
      </c>
      <c r="Q106" s="465">
        <v>44925</v>
      </c>
      <c r="R106" s="97">
        <f t="shared" ca="1" si="3"/>
        <v>45112</v>
      </c>
      <c r="S106" s="445">
        <f t="shared" ca="1" si="4"/>
        <v>-187</v>
      </c>
      <c r="T106" s="95" t="s">
        <v>1257</v>
      </c>
      <c r="U106" s="326" t="s">
        <v>1374</v>
      </c>
      <c r="V106" s="318">
        <v>20237200115033</v>
      </c>
      <c r="W106" s="308">
        <v>45000</v>
      </c>
      <c r="X106" s="92" t="s">
        <v>115</v>
      </c>
      <c r="Y106" s="92" t="s">
        <v>155</v>
      </c>
      <c r="Z106" s="280">
        <v>45043</v>
      </c>
      <c r="AA106" s="338" t="s">
        <v>706</v>
      </c>
      <c r="AB106" s="377" t="s">
        <v>1258</v>
      </c>
      <c r="AC106" s="163" t="s">
        <v>490</v>
      </c>
      <c r="AD106" s="163"/>
      <c r="AE106" s="376" t="s">
        <v>1209</v>
      </c>
      <c r="AF106" s="338" t="s">
        <v>706</v>
      </c>
      <c r="AG106" s="469">
        <v>45043</v>
      </c>
    </row>
    <row r="107" spans="1:33" ht="126" customHeight="1">
      <c r="A107" s="50"/>
      <c r="B107" s="257">
        <v>1063</v>
      </c>
      <c r="C107" s="92" t="s">
        <v>635</v>
      </c>
      <c r="D107" s="93" t="s">
        <v>39</v>
      </c>
      <c r="E107" s="92" t="s">
        <v>0</v>
      </c>
      <c r="F107" s="95" t="s">
        <v>1259</v>
      </c>
      <c r="G107" s="309">
        <v>20217200402303</v>
      </c>
      <c r="H107" s="97">
        <v>44545</v>
      </c>
      <c r="I107" s="95" t="s">
        <v>1260</v>
      </c>
      <c r="J107" s="161" t="s">
        <v>1</v>
      </c>
      <c r="K107" s="99" t="s">
        <v>102</v>
      </c>
      <c r="L107" s="99" t="s">
        <v>1261</v>
      </c>
      <c r="M107" s="99" t="s">
        <v>721</v>
      </c>
      <c r="N107" s="99" t="s">
        <v>1262</v>
      </c>
      <c r="O107" s="161" t="s">
        <v>1263</v>
      </c>
      <c r="P107" s="92" t="s">
        <v>1264</v>
      </c>
      <c r="Q107" s="413"/>
      <c r="R107" s="413"/>
      <c r="S107" s="413"/>
      <c r="T107" s="99" t="s">
        <v>1265</v>
      </c>
      <c r="U107" s="99" t="s">
        <v>1266</v>
      </c>
      <c r="V107" s="318">
        <v>20237200122623</v>
      </c>
      <c r="W107" s="308">
        <v>45016</v>
      </c>
      <c r="X107" s="228" t="s">
        <v>115</v>
      </c>
      <c r="Y107" s="228" t="s">
        <v>155</v>
      </c>
      <c r="Z107" s="280">
        <v>45043</v>
      </c>
      <c r="AA107" s="338" t="s">
        <v>706</v>
      </c>
      <c r="AB107" s="377" t="s">
        <v>1267</v>
      </c>
      <c r="AC107" s="163" t="s">
        <v>490</v>
      </c>
      <c r="AD107" s="163"/>
      <c r="AE107" s="376" t="s">
        <v>1268</v>
      </c>
      <c r="AF107" s="338" t="s">
        <v>706</v>
      </c>
      <c r="AG107" s="469">
        <v>45043</v>
      </c>
    </row>
    <row r="108" spans="1:33" ht="90" customHeight="1">
      <c r="A108" s="50"/>
      <c r="B108" s="227">
        <v>1086</v>
      </c>
      <c r="C108" s="92" t="s">
        <v>996</v>
      </c>
      <c r="D108" s="93" t="s">
        <v>39</v>
      </c>
      <c r="E108" s="161" t="s">
        <v>0</v>
      </c>
      <c r="F108" s="95" t="s">
        <v>1269</v>
      </c>
      <c r="G108" s="309">
        <v>20227200113143</v>
      </c>
      <c r="H108" s="97">
        <v>44644</v>
      </c>
      <c r="I108" s="95" t="s">
        <v>1270</v>
      </c>
      <c r="J108" s="161" t="s">
        <v>3</v>
      </c>
      <c r="K108" s="99" t="s">
        <v>1271</v>
      </c>
      <c r="L108" s="99" t="s">
        <v>1272</v>
      </c>
      <c r="M108" s="92" t="s">
        <v>1001</v>
      </c>
      <c r="N108" s="99" t="s">
        <v>1273</v>
      </c>
      <c r="O108" s="161" t="s">
        <v>1274</v>
      </c>
      <c r="P108" s="92" t="s">
        <v>1275</v>
      </c>
      <c r="Q108" s="413"/>
      <c r="R108" s="413"/>
      <c r="S108" s="413"/>
      <c r="T108" s="99" t="s">
        <v>1276</v>
      </c>
      <c r="U108" s="99" t="s">
        <v>1277</v>
      </c>
      <c r="V108" s="318">
        <v>20237200122663</v>
      </c>
      <c r="W108" s="308">
        <v>45016</v>
      </c>
      <c r="X108" s="227" t="s">
        <v>115</v>
      </c>
      <c r="Y108" s="228" t="s">
        <v>155</v>
      </c>
      <c r="Z108" s="476">
        <v>45043</v>
      </c>
      <c r="AA108" s="346" t="s">
        <v>706</v>
      </c>
      <c r="AB108" s="477" t="s">
        <v>1278</v>
      </c>
      <c r="AC108" s="163" t="s">
        <v>490</v>
      </c>
      <c r="AD108" s="163"/>
      <c r="AE108" s="478" t="s">
        <v>1279</v>
      </c>
      <c r="AF108" s="346" t="s">
        <v>706</v>
      </c>
      <c r="AG108" s="479">
        <v>45043</v>
      </c>
    </row>
    <row r="109" spans="1:33" ht="90" customHeight="1">
      <c r="A109" s="50"/>
      <c r="B109" s="309">
        <v>1122</v>
      </c>
      <c r="C109" s="92" t="s">
        <v>635</v>
      </c>
      <c r="D109" s="93" t="s">
        <v>75</v>
      </c>
      <c r="E109" s="92" t="s">
        <v>67</v>
      </c>
      <c r="F109" s="95" t="s">
        <v>1280</v>
      </c>
      <c r="G109" s="322">
        <v>20227200284723</v>
      </c>
      <c r="H109" s="159">
        <v>44770</v>
      </c>
      <c r="I109" s="92" t="s">
        <v>1281</v>
      </c>
      <c r="J109" s="99" t="s">
        <v>3</v>
      </c>
      <c r="K109" s="99" t="s">
        <v>86</v>
      </c>
      <c r="L109" s="99" t="s">
        <v>1282</v>
      </c>
      <c r="M109" s="161" t="s">
        <v>1283</v>
      </c>
      <c r="N109" s="95" t="s">
        <v>1284</v>
      </c>
      <c r="O109" s="97">
        <v>44764</v>
      </c>
      <c r="P109" s="97">
        <v>44985</v>
      </c>
      <c r="Q109" s="413"/>
      <c r="R109" s="413"/>
      <c r="S109" s="413"/>
      <c r="T109" s="95" t="s">
        <v>1285</v>
      </c>
      <c r="U109" s="99" t="s">
        <v>1286</v>
      </c>
      <c r="V109" s="318">
        <v>20237200134563</v>
      </c>
      <c r="W109" s="308">
        <v>45016</v>
      </c>
      <c r="X109" s="99" t="s">
        <v>115</v>
      </c>
      <c r="Y109" s="228" t="s">
        <v>155</v>
      </c>
      <c r="Z109" s="476">
        <v>45043</v>
      </c>
      <c r="AA109" s="346" t="s">
        <v>706</v>
      </c>
      <c r="AB109" s="477" t="s">
        <v>1267</v>
      </c>
      <c r="AC109" s="163" t="s">
        <v>490</v>
      </c>
      <c r="AD109" s="163"/>
      <c r="AE109" s="478" t="s">
        <v>1268</v>
      </c>
      <c r="AF109" s="346" t="s">
        <v>706</v>
      </c>
      <c r="AG109" s="479">
        <v>45043</v>
      </c>
    </row>
    <row r="110" spans="1:33" ht="216" customHeight="1">
      <c r="A110" s="50"/>
      <c r="B110" s="161">
        <v>1115</v>
      </c>
      <c r="C110" s="99" t="s">
        <v>238</v>
      </c>
      <c r="D110" s="130" t="s">
        <v>75</v>
      </c>
      <c r="E110" s="139" t="s">
        <v>76</v>
      </c>
      <c r="F110" s="95" t="s">
        <v>1287</v>
      </c>
      <c r="G110" s="96">
        <v>20221600224383</v>
      </c>
      <c r="H110" s="97">
        <v>44728</v>
      </c>
      <c r="I110" s="95" t="s">
        <v>1288</v>
      </c>
      <c r="J110" s="141" t="s">
        <v>1</v>
      </c>
      <c r="K110" s="99" t="s">
        <v>1289</v>
      </c>
      <c r="L110" s="218" t="s">
        <v>1290</v>
      </c>
      <c r="M110" s="218" t="s">
        <v>1291</v>
      </c>
      <c r="N110" s="218" t="s">
        <v>1292</v>
      </c>
      <c r="O110" s="142" t="s">
        <v>1293</v>
      </c>
      <c r="P110" s="331" t="s">
        <v>1294</v>
      </c>
      <c r="Q110" s="401"/>
      <c r="R110" s="401"/>
      <c r="S110" s="401"/>
      <c r="T110" s="218" t="s">
        <v>1295</v>
      </c>
      <c r="U110" s="218" t="s">
        <v>1296</v>
      </c>
      <c r="V110" s="318" t="s">
        <v>1297</v>
      </c>
      <c r="W110" s="92" t="s">
        <v>1298</v>
      </c>
      <c r="X110" s="228" t="s">
        <v>1299</v>
      </c>
      <c r="Y110" s="228" t="s">
        <v>155</v>
      </c>
      <c r="Z110" s="461">
        <v>45043</v>
      </c>
      <c r="AA110" s="462" t="s">
        <v>156</v>
      </c>
      <c r="AB110" s="482" t="s">
        <v>1300</v>
      </c>
      <c r="AC110" s="163" t="s">
        <v>490</v>
      </c>
      <c r="AD110" s="163"/>
      <c r="AE110" s="272" t="s">
        <v>1301</v>
      </c>
      <c r="AF110" s="261" t="s">
        <v>156</v>
      </c>
      <c r="AG110" s="273">
        <v>45043</v>
      </c>
    </row>
    <row r="111" spans="1:33" ht="90" customHeight="1">
      <c r="A111" s="50"/>
      <c r="B111" s="227">
        <v>1085</v>
      </c>
      <c r="C111" s="92" t="s">
        <v>996</v>
      </c>
      <c r="D111" s="93" t="s">
        <v>39</v>
      </c>
      <c r="E111" s="161" t="s">
        <v>0</v>
      </c>
      <c r="F111" s="95" t="s">
        <v>1302</v>
      </c>
      <c r="G111" s="309">
        <v>20227200113133</v>
      </c>
      <c r="H111" s="97">
        <v>44644</v>
      </c>
      <c r="I111" s="95" t="s">
        <v>1303</v>
      </c>
      <c r="J111" s="161" t="s">
        <v>3</v>
      </c>
      <c r="K111" s="99" t="s">
        <v>1271</v>
      </c>
      <c r="L111" s="99" t="s">
        <v>1304</v>
      </c>
      <c r="M111" s="92" t="s">
        <v>1001</v>
      </c>
      <c r="N111" s="95" t="s">
        <v>1305</v>
      </c>
      <c r="O111" s="161" t="s">
        <v>1306</v>
      </c>
      <c r="P111" s="92" t="s">
        <v>1307</v>
      </c>
      <c r="Q111" s="413"/>
      <c r="R111" s="413"/>
      <c r="S111" s="413"/>
      <c r="T111" s="99" t="s">
        <v>1308</v>
      </c>
      <c r="U111" s="99" t="s">
        <v>1309</v>
      </c>
      <c r="V111" s="318">
        <v>20237200122643</v>
      </c>
      <c r="W111" s="308">
        <v>45016</v>
      </c>
      <c r="X111" s="227" t="s">
        <v>115</v>
      </c>
      <c r="Y111" s="228" t="s">
        <v>155</v>
      </c>
      <c r="Z111" s="280">
        <v>45043</v>
      </c>
      <c r="AA111" s="338" t="s">
        <v>706</v>
      </c>
      <c r="AB111" s="377" t="s">
        <v>1310</v>
      </c>
      <c r="AC111" s="163" t="s">
        <v>490</v>
      </c>
      <c r="AD111" s="163"/>
      <c r="AE111" s="376" t="s">
        <v>1311</v>
      </c>
      <c r="AF111" s="338" t="s">
        <v>706</v>
      </c>
      <c r="AG111" s="469">
        <v>45043</v>
      </c>
    </row>
    <row r="112" spans="1:33" ht="80.25" customHeight="1">
      <c r="A112" s="50"/>
      <c r="B112" s="50"/>
      <c r="C112" s="50"/>
      <c r="D112" s="54"/>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75" customHeight="1">
      <c r="A113" s="50"/>
      <c r="B113" s="50"/>
      <c r="C113" s="50"/>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6"/>
      <c r="AC113" s="55"/>
      <c r="AD113" s="55"/>
      <c r="AE113" s="56"/>
      <c r="AF113" s="55"/>
      <c r="AG113" s="55"/>
    </row>
    <row r="114" spans="1:33" ht="15.75" customHeight="1">
      <c r="A114" s="50"/>
      <c r="B114" s="50"/>
      <c r="C114" s="50"/>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6"/>
      <c r="AC114" s="55"/>
      <c r="AD114" s="55"/>
      <c r="AE114" s="56"/>
      <c r="AF114" s="55"/>
      <c r="AG114" s="55"/>
    </row>
    <row r="115" spans="1:33" ht="15.75" customHeight="1">
      <c r="A115" s="50"/>
      <c r="B115" s="50"/>
      <c r="C115" s="50"/>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6"/>
      <c r="AC115" s="55"/>
      <c r="AD115" s="55"/>
      <c r="AE115" s="56"/>
      <c r="AF115" s="55"/>
      <c r="AG115" s="55"/>
    </row>
    <row r="116" spans="1:33" ht="15.75" customHeight="1">
      <c r="A116" s="50"/>
      <c r="B116" s="50"/>
      <c r="C116" s="50"/>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6"/>
      <c r="AC116" s="55"/>
      <c r="AD116" s="55"/>
      <c r="AE116" s="56"/>
      <c r="AF116" s="55"/>
      <c r="AG116" s="55"/>
    </row>
    <row r="117" spans="1:33" ht="15.75" customHeight="1">
      <c r="A117" s="50"/>
      <c r="B117" s="50"/>
      <c r="C117" s="50"/>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6"/>
      <c r="AC117" s="55"/>
      <c r="AD117" s="55"/>
      <c r="AE117" s="56"/>
      <c r="AF117" s="55"/>
      <c r="AG117" s="55"/>
    </row>
    <row r="118" spans="1:33" ht="15.75" customHeight="1">
      <c r="A118" s="50"/>
      <c r="B118" s="50"/>
      <c r="C118" s="50"/>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6"/>
      <c r="AC118" s="55"/>
      <c r="AD118" s="55"/>
      <c r="AE118" s="56"/>
      <c r="AF118" s="55"/>
      <c r="AG118" s="55"/>
    </row>
    <row r="119" spans="1:33" ht="15.75" customHeight="1">
      <c r="A119" s="50"/>
      <c r="B119" s="50"/>
      <c r="C119" s="50"/>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6"/>
      <c r="AC119" s="55"/>
      <c r="AD119" s="55"/>
      <c r="AE119" s="56"/>
      <c r="AF119" s="55"/>
      <c r="AG119" s="55"/>
    </row>
    <row r="120" spans="1:33" ht="15.75" customHeight="1">
      <c r="A120" s="50"/>
      <c r="B120" s="50"/>
      <c r="C120" s="50"/>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6"/>
      <c r="AC120" s="55"/>
      <c r="AD120" s="55"/>
      <c r="AE120" s="56"/>
      <c r="AF120" s="55"/>
      <c r="AG120" s="55"/>
    </row>
    <row r="121" spans="1:33" ht="15.75" customHeight="1">
      <c r="A121" s="50"/>
      <c r="B121" s="50"/>
      <c r="C121" s="50"/>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6"/>
      <c r="AC121" s="55"/>
      <c r="AD121" s="55"/>
      <c r="AE121" s="56"/>
      <c r="AF121" s="55"/>
      <c r="AG121" s="55"/>
    </row>
    <row r="122" spans="1:33" ht="15.75" customHeight="1">
      <c r="A122" s="50"/>
      <c r="B122" s="50"/>
      <c r="C122" s="50"/>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6"/>
      <c r="AC122" s="55"/>
      <c r="AD122" s="55"/>
      <c r="AE122" s="56"/>
      <c r="AF122" s="55"/>
      <c r="AG122" s="55"/>
    </row>
    <row r="123" spans="1:33" ht="15.75" customHeight="1">
      <c r="A123" s="50"/>
      <c r="B123" s="50"/>
      <c r="C123" s="50"/>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6"/>
      <c r="AC123" s="55"/>
      <c r="AD123" s="55"/>
      <c r="AE123" s="56"/>
      <c r="AF123" s="55"/>
      <c r="AG123" s="55"/>
    </row>
    <row r="124" spans="1:33" ht="15.75" customHeight="1">
      <c r="A124" s="50"/>
      <c r="B124" s="50"/>
      <c r="C124" s="50"/>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6"/>
      <c r="AC124" s="55"/>
      <c r="AD124" s="55"/>
      <c r="AE124" s="56"/>
      <c r="AF124" s="55"/>
      <c r="AG124" s="55"/>
    </row>
    <row r="125" spans="1:33" ht="15.75" customHeight="1">
      <c r="A125" s="50"/>
      <c r="B125" s="50"/>
      <c r="C125" s="50"/>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6"/>
      <c r="AC125" s="55"/>
      <c r="AD125" s="55"/>
      <c r="AE125" s="56"/>
      <c r="AF125" s="55"/>
      <c r="AG125" s="55"/>
    </row>
    <row r="126" spans="1:33" ht="15.75" customHeight="1">
      <c r="A126" s="50"/>
      <c r="B126" s="50"/>
      <c r="C126" s="50"/>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6"/>
      <c r="AC126" s="55"/>
      <c r="AD126" s="55"/>
      <c r="AE126" s="56"/>
      <c r="AF126" s="55"/>
      <c r="AG126" s="55"/>
    </row>
    <row r="127" spans="1:33" ht="15.75" customHeight="1">
      <c r="A127" s="50"/>
      <c r="B127" s="50"/>
      <c r="C127" s="50"/>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6"/>
      <c r="AC127" s="55"/>
      <c r="AD127" s="55"/>
      <c r="AE127" s="56"/>
      <c r="AF127" s="55"/>
      <c r="AG127" s="55"/>
    </row>
    <row r="128" spans="1:33" ht="15.75" customHeight="1">
      <c r="A128" s="50"/>
      <c r="B128" s="50"/>
      <c r="C128" s="50"/>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6"/>
      <c r="AC128" s="55"/>
      <c r="AD128" s="55"/>
      <c r="AE128" s="56"/>
      <c r="AF128" s="55"/>
      <c r="AG128" s="55"/>
    </row>
    <row r="129" spans="1:33" ht="15.75" customHeight="1">
      <c r="A129" s="50"/>
      <c r="B129" s="50"/>
      <c r="C129" s="50"/>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6"/>
      <c r="AC129" s="55"/>
      <c r="AD129" s="55"/>
      <c r="AE129" s="56"/>
      <c r="AF129" s="55"/>
      <c r="AG129" s="55"/>
    </row>
    <row r="130" spans="1:33" ht="15.75" customHeight="1">
      <c r="A130" s="50"/>
      <c r="B130" s="50"/>
      <c r="C130" s="50"/>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6"/>
      <c r="AC130" s="55"/>
      <c r="AD130" s="55"/>
      <c r="AE130" s="56"/>
      <c r="AF130" s="55"/>
      <c r="AG130" s="55"/>
    </row>
    <row r="131" spans="1:33" ht="15.75" customHeight="1">
      <c r="A131" s="50"/>
      <c r="B131" s="50"/>
      <c r="C131" s="50"/>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6"/>
      <c r="AC131" s="55"/>
      <c r="AD131" s="55"/>
      <c r="AE131" s="56"/>
      <c r="AF131" s="55"/>
      <c r="AG131" s="55"/>
    </row>
    <row r="132" spans="1:33" ht="15.75" customHeight="1">
      <c r="A132" s="50"/>
      <c r="B132" s="50"/>
      <c r="C132" s="50"/>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6"/>
      <c r="AF132" s="55"/>
      <c r="AG132" s="55"/>
    </row>
    <row r="133" spans="1:33" ht="15.75" customHeight="1">
      <c r="A133" s="50"/>
      <c r="B133" s="50"/>
      <c r="C133" s="50"/>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6"/>
      <c r="AF133" s="55"/>
      <c r="AG133" s="55"/>
    </row>
    <row r="134" spans="1:33" ht="15.75" customHeight="1">
      <c r="A134" s="50"/>
      <c r="B134" s="50"/>
      <c r="C134" s="50"/>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6"/>
      <c r="AF134" s="55"/>
      <c r="AG134" s="55"/>
    </row>
    <row r="135" spans="1:33" ht="15.75" customHeight="1">
      <c r="A135" s="50"/>
      <c r="B135" s="50"/>
      <c r="C135" s="50"/>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6"/>
      <c r="AF135" s="55"/>
      <c r="AG135" s="55"/>
    </row>
    <row r="136" spans="1:33" ht="15.75" customHeight="1">
      <c r="A136" s="50"/>
      <c r="B136" s="50"/>
      <c r="C136" s="50"/>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6"/>
      <c r="AF136" s="55"/>
      <c r="AG136" s="55"/>
    </row>
    <row r="137" spans="1:33" ht="15.75" customHeight="1">
      <c r="A137" s="50"/>
      <c r="B137" s="50"/>
      <c r="C137" s="50"/>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6"/>
      <c r="AF137" s="55"/>
      <c r="AG137" s="55"/>
    </row>
    <row r="138" spans="1:33" ht="15.75" customHeight="1">
      <c r="A138" s="50"/>
      <c r="B138" s="50"/>
      <c r="C138" s="50"/>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6"/>
      <c r="AF138" s="55"/>
      <c r="AG138" s="55"/>
    </row>
    <row r="139" spans="1:33" ht="15.75" customHeight="1">
      <c r="A139" s="50"/>
      <c r="B139" s="50"/>
      <c r="C139" s="49"/>
      <c r="D139" s="49"/>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6"/>
      <c r="AF139" s="55"/>
      <c r="AG139" s="55"/>
    </row>
    <row r="140" spans="1:33" ht="15.75" customHeight="1">
      <c r="A140" s="50"/>
      <c r="B140" s="50"/>
      <c r="C140" s="49"/>
      <c r="D140" s="49"/>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6"/>
      <c r="AF140" s="55"/>
      <c r="AG140" s="55"/>
    </row>
    <row r="141" spans="1:33" ht="15.75" customHeight="1">
      <c r="A141" s="50"/>
      <c r="B141" s="50"/>
      <c r="C141" s="49"/>
      <c r="D141" s="49"/>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6"/>
      <c r="AF141" s="55"/>
      <c r="AG141" s="55"/>
    </row>
    <row r="142" spans="1:33" ht="15.75" customHeight="1">
      <c r="A142" s="50"/>
      <c r="B142" s="50"/>
      <c r="C142" s="49"/>
      <c r="D142" s="49"/>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6"/>
      <c r="AF142" s="55"/>
      <c r="AG142" s="55"/>
    </row>
    <row r="143" spans="1:33" ht="15.75" customHeight="1">
      <c r="A143" s="50"/>
      <c r="B143" s="50"/>
      <c r="C143" s="49"/>
      <c r="D143" s="49"/>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6"/>
      <c r="AF143" s="55"/>
      <c r="AG143" s="55"/>
    </row>
    <row r="144" spans="1:33" ht="15.75" customHeight="1">
      <c r="A144" s="50"/>
      <c r="B144" s="50"/>
      <c r="C144" s="49"/>
      <c r="D144" s="49"/>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6"/>
      <c r="AF144" s="55"/>
      <c r="AG144" s="55"/>
    </row>
    <row r="145" spans="1:33" ht="15.75" customHeight="1">
      <c r="A145" s="50"/>
      <c r="B145" s="50"/>
      <c r="C145" s="49"/>
      <c r="D145" s="49"/>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6"/>
      <c r="AF145" s="55"/>
      <c r="AG145" s="55"/>
    </row>
    <row r="146" spans="1:33" ht="15.75" customHeight="1">
      <c r="A146" s="50"/>
      <c r="B146" s="50"/>
      <c r="C146" s="49"/>
      <c r="D146" s="49"/>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6"/>
      <c r="AF146" s="55"/>
      <c r="AG146" s="55"/>
    </row>
    <row r="147" spans="1:33" ht="15.75" customHeight="1">
      <c r="A147" s="50"/>
      <c r="B147" s="50"/>
      <c r="C147" s="49"/>
      <c r="D147" s="49"/>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6"/>
      <c r="AF147" s="55"/>
      <c r="AG147" s="55"/>
    </row>
    <row r="148" spans="1:33" ht="15.75" customHeight="1">
      <c r="A148" s="50"/>
      <c r="B148" s="50"/>
      <c r="C148" s="49"/>
      <c r="D148" s="49"/>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6"/>
      <c r="AF148" s="55"/>
      <c r="AG148" s="55"/>
    </row>
    <row r="149" spans="1:33" ht="15.75" customHeight="1">
      <c r="A149" s="50"/>
      <c r="B149" s="50"/>
      <c r="C149" s="49"/>
      <c r="D149" s="49"/>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6"/>
      <c r="AF149" s="55"/>
      <c r="AG149" s="55"/>
    </row>
    <row r="150" spans="1:33" ht="15.75" customHeight="1">
      <c r="A150" s="50"/>
      <c r="B150" s="50"/>
      <c r="C150" s="49"/>
      <c r="D150" s="49"/>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6"/>
      <c r="AF150" s="55"/>
      <c r="AG150" s="55"/>
    </row>
    <row r="151" spans="1:33" ht="15.75" customHeight="1">
      <c r="A151" s="50"/>
      <c r="B151" s="50"/>
      <c r="C151" s="49"/>
      <c r="D151" s="49"/>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6"/>
      <c r="AF151" s="55"/>
      <c r="AG151" s="55"/>
    </row>
    <row r="152" spans="1:33" ht="15.75" customHeight="1">
      <c r="A152" s="50"/>
      <c r="B152" s="50"/>
      <c r="C152" s="49"/>
      <c r="D152" s="49"/>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6"/>
      <c r="AF152" s="55"/>
      <c r="AG152" s="55"/>
    </row>
    <row r="153" spans="1:33" ht="15.75" customHeight="1">
      <c r="A153" s="50"/>
      <c r="B153" s="50"/>
      <c r="C153" s="49"/>
      <c r="D153" s="49"/>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6"/>
      <c r="AF153" s="55"/>
      <c r="AG153" s="55"/>
    </row>
    <row r="154" spans="1:33" ht="15.75" customHeight="1">
      <c r="A154" s="50"/>
      <c r="B154" s="50"/>
      <c r="C154" s="49"/>
      <c r="D154" s="49"/>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6"/>
      <c r="AF154" s="55"/>
      <c r="AG154" s="55"/>
    </row>
    <row r="155" spans="1:33" ht="15.75" customHeight="1">
      <c r="A155" s="50"/>
      <c r="B155" s="50"/>
      <c r="C155" s="49"/>
      <c r="D155" s="49"/>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6"/>
      <c r="AF155" s="55"/>
      <c r="AG155" s="55"/>
    </row>
    <row r="156" spans="1:33" ht="15.75" customHeight="1">
      <c r="A156" s="50"/>
      <c r="B156" s="50"/>
      <c r="C156" s="49"/>
      <c r="D156" s="49"/>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6"/>
      <c r="AF156" s="55"/>
      <c r="AG156" s="55"/>
    </row>
    <row r="157" spans="1:33" ht="15.75" customHeight="1">
      <c r="A157" s="50"/>
      <c r="B157" s="50"/>
      <c r="C157" s="49"/>
      <c r="D157" s="49"/>
      <c r="E157" s="57"/>
      <c r="G157" s="58"/>
      <c r="H157" s="56"/>
      <c r="K157" s="59"/>
      <c r="U157" s="60"/>
      <c r="X157" s="61"/>
      <c r="Y157" s="61"/>
      <c r="Z157" s="21"/>
      <c r="AA157" s="21"/>
      <c r="AB157" s="62"/>
      <c r="AC157" s="63"/>
      <c r="AD157" s="64"/>
      <c r="AE157" s="65"/>
      <c r="AF157" s="532"/>
      <c r="AG157" s="66"/>
    </row>
    <row r="158" spans="1:33" ht="15.75" customHeight="1">
      <c r="A158" s="50"/>
      <c r="B158" s="50"/>
      <c r="C158" s="49"/>
      <c r="D158" s="49"/>
      <c r="E158" s="57"/>
      <c r="G158" s="58"/>
      <c r="H158" s="56"/>
      <c r="K158" s="59"/>
      <c r="U158" s="60"/>
      <c r="X158" s="61"/>
      <c r="Y158" s="61"/>
      <c r="Z158" s="21"/>
      <c r="AA158" s="21"/>
      <c r="AB158" s="62"/>
      <c r="AC158" s="63"/>
      <c r="AD158" s="64"/>
      <c r="AE158" s="65"/>
      <c r="AF158" s="532"/>
      <c r="AG158" s="66"/>
    </row>
    <row r="159" spans="1:33" ht="15.75" customHeight="1">
      <c r="A159" s="50"/>
      <c r="B159" s="50"/>
      <c r="C159" s="49"/>
      <c r="D159" s="49"/>
      <c r="E159" s="57"/>
      <c r="G159" s="58"/>
      <c r="H159" s="56"/>
      <c r="K159" s="59"/>
      <c r="U159" s="60"/>
      <c r="X159" s="61"/>
      <c r="Y159" s="61"/>
      <c r="Z159" s="21"/>
      <c r="AA159" s="21"/>
      <c r="AB159" s="62"/>
      <c r="AC159" s="63"/>
      <c r="AD159" s="64"/>
      <c r="AE159" s="65"/>
      <c r="AF159" s="532"/>
      <c r="AG159" s="66"/>
    </row>
    <row r="160" spans="1:33" ht="15.75" customHeight="1">
      <c r="A160" s="50"/>
      <c r="B160" s="50"/>
      <c r="C160" s="49"/>
      <c r="D160" s="49"/>
      <c r="E160" s="57"/>
      <c r="G160" s="58"/>
      <c r="H160" s="56"/>
      <c r="K160" s="59"/>
      <c r="U160" s="60"/>
      <c r="X160" s="61"/>
      <c r="Y160" s="61"/>
      <c r="Z160" s="21"/>
      <c r="AA160" s="21"/>
      <c r="AB160" s="62"/>
      <c r="AC160" s="63"/>
      <c r="AD160" s="64"/>
      <c r="AE160" s="65"/>
      <c r="AF160" s="532"/>
      <c r="AG160" s="66"/>
    </row>
    <row r="161" spans="1:33" ht="15.75" customHeight="1">
      <c r="A161" s="50"/>
      <c r="B161" s="50"/>
      <c r="C161" s="49"/>
      <c r="D161" s="49"/>
      <c r="E161" s="57"/>
      <c r="G161" s="58"/>
      <c r="H161" s="56"/>
      <c r="K161" s="59"/>
      <c r="U161" s="60"/>
      <c r="X161" s="61"/>
      <c r="Y161" s="61"/>
      <c r="Z161" s="21"/>
      <c r="AA161" s="21"/>
      <c r="AB161" s="62"/>
      <c r="AC161" s="63"/>
      <c r="AD161" s="64"/>
      <c r="AE161" s="65"/>
      <c r="AF161" s="532"/>
      <c r="AG161" s="66"/>
    </row>
    <row r="162" spans="1:33" ht="15.75" customHeight="1">
      <c r="A162" s="50"/>
      <c r="B162" s="50"/>
      <c r="C162" s="49"/>
      <c r="D162" s="49"/>
      <c r="E162" s="57"/>
      <c r="G162" s="58"/>
      <c r="H162" s="56"/>
      <c r="K162" s="59"/>
      <c r="U162" s="60"/>
      <c r="X162" s="61"/>
      <c r="Y162" s="61"/>
      <c r="Z162" s="21"/>
      <c r="AA162" s="21"/>
      <c r="AB162" s="62"/>
      <c r="AC162" s="63"/>
      <c r="AD162" s="64"/>
      <c r="AE162" s="65"/>
      <c r="AF162" s="532"/>
      <c r="AG162" s="66"/>
    </row>
    <row r="163" spans="1:33" ht="15.75" customHeight="1">
      <c r="A163" s="50"/>
      <c r="B163" s="50"/>
      <c r="C163" s="49"/>
      <c r="D163" s="49"/>
      <c r="E163" s="57"/>
      <c r="G163" s="58"/>
      <c r="H163" s="56"/>
      <c r="K163" s="59"/>
      <c r="U163" s="60"/>
      <c r="X163" s="61"/>
      <c r="Y163" s="61"/>
      <c r="Z163" s="21"/>
      <c r="AA163" s="21"/>
      <c r="AB163" s="62"/>
      <c r="AC163" s="63"/>
      <c r="AD163" s="64"/>
      <c r="AE163" s="65"/>
      <c r="AF163" s="532"/>
      <c r="AG163" s="66"/>
    </row>
    <row r="164" spans="1:33" ht="15.75" customHeight="1">
      <c r="A164" s="50"/>
      <c r="B164" s="50"/>
      <c r="C164" s="49"/>
      <c r="D164" s="49"/>
      <c r="E164" s="57"/>
      <c r="G164" s="58"/>
      <c r="H164" s="56"/>
      <c r="K164" s="59"/>
      <c r="U164" s="60"/>
      <c r="X164" s="61"/>
      <c r="Y164" s="61"/>
      <c r="Z164" s="21"/>
      <c r="AA164" s="21"/>
      <c r="AB164" s="62"/>
      <c r="AC164" s="63"/>
      <c r="AD164" s="64"/>
      <c r="AE164" s="65"/>
      <c r="AF164" s="532"/>
      <c r="AG164" s="66"/>
    </row>
    <row r="165" spans="1:33" ht="15.75" customHeight="1">
      <c r="A165" s="50"/>
      <c r="B165" s="50"/>
      <c r="C165" s="49"/>
      <c r="D165" s="49"/>
      <c r="E165" s="57"/>
      <c r="G165" s="58"/>
      <c r="H165" s="56"/>
      <c r="K165" s="59"/>
      <c r="U165" s="60"/>
      <c r="X165" s="61"/>
      <c r="Y165" s="61"/>
      <c r="Z165" s="21"/>
      <c r="AA165" s="21"/>
      <c r="AB165" s="62"/>
      <c r="AC165" s="63"/>
      <c r="AD165" s="64"/>
      <c r="AE165" s="65"/>
      <c r="AF165" s="532"/>
      <c r="AG165" s="66"/>
    </row>
    <row r="166" spans="1:33" ht="15.75" customHeight="1">
      <c r="A166" s="50"/>
      <c r="B166" s="50"/>
      <c r="C166" s="49"/>
      <c r="D166" s="49"/>
      <c r="E166" s="57"/>
      <c r="G166" s="58"/>
      <c r="H166" s="56"/>
      <c r="K166" s="59"/>
      <c r="U166" s="60"/>
      <c r="X166" s="61"/>
      <c r="Y166" s="61"/>
      <c r="Z166" s="21"/>
      <c r="AA166" s="21"/>
      <c r="AB166" s="62"/>
      <c r="AC166" s="63"/>
      <c r="AD166" s="64"/>
      <c r="AE166" s="65"/>
      <c r="AF166" s="532"/>
      <c r="AG166" s="66"/>
    </row>
    <row r="167" spans="1:33" ht="15.75" customHeight="1">
      <c r="A167" s="50"/>
      <c r="B167" s="50"/>
      <c r="C167" s="49"/>
      <c r="D167" s="49"/>
      <c r="E167" s="57"/>
      <c r="G167" s="58"/>
      <c r="H167" s="56"/>
      <c r="K167" s="59"/>
      <c r="U167" s="60"/>
      <c r="X167" s="61"/>
      <c r="Y167" s="61"/>
      <c r="Z167" s="21"/>
      <c r="AA167" s="21"/>
      <c r="AB167" s="62"/>
      <c r="AC167" s="63"/>
      <c r="AD167" s="64"/>
      <c r="AE167" s="65"/>
      <c r="AF167" s="532"/>
      <c r="AG167" s="66"/>
    </row>
    <row r="168" spans="1:33" ht="15.75" customHeight="1">
      <c r="A168" s="50"/>
      <c r="B168" s="50"/>
      <c r="C168" s="49"/>
      <c r="D168" s="49"/>
      <c r="E168" s="57"/>
      <c r="G168" s="58"/>
      <c r="H168" s="56"/>
      <c r="K168" s="59"/>
      <c r="U168" s="60"/>
      <c r="X168" s="61"/>
      <c r="Y168" s="61"/>
      <c r="Z168" s="21"/>
      <c r="AA168" s="21"/>
      <c r="AB168" s="62"/>
      <c r="AC168" s="63"/>
      <c r="AD168" s="64"/>
      <c r="AE168" s="65"/>
      <c r="AF168" s="532"/>
      <c r="AG168" s="66"/>
    </row>
    <row r="169" spans="1:33" ht="15.75" customHeight="1">
      <c r="A169" s="50"/>
      <c r="B169" s="50"/>
      <c r="C169" s="49"/>
      <c r="D169" s="49"/>
      <c r="E169" s="57"/>
      <c r="G169" s="58"/>
      <c r="H169" s="56"/>
      <c r="K169" s="59"/>
      <c r="U169" s="60"/>
      <c r="X169" s="61"/>
      <c r="Y169" s="61"/>
      <c r="Z169" s="21"/>
      <c r="AA169" s="21"/>
      <c r="AB169" s="62"/>
      <c r="AC169" s="63"/>
      <c r="AD169" s="64"/>
      <c r="AE169" s="65"/>
      <c r="AF169" s="532"/>
      <c r="AG169" s="66"/>
    </row>
    <row r="170" spans="1:33" ht="15.75" customHeight="1">
      <c r="A170" s="50"/>
      <c r="B170" s="50"/>
      <c r="C170" s="49"/>
      <c r="D170" s="49"/>
      <c r="E170" s="57"/>
      <c r="G170" s="58"/>
      <c r="H170" s="56"/>
      <c r="K170" s="59"/>
      <c r="U170" s="60"/>
      <c r="X170" s="61"/>
      <c r="Y170" s="61"/>
      <c r="Z170" s="21"/>
      <c r="AA170" s="21"/>
      <c r="AB170" s="62"/>
      <c r="AC170" s="63"/>
      <c r="AD170" s="64"/>
      <c r="AE170" s="65"/>
      <c r="AF170" s="532"/>
      <c r="AG170" s="66"/>
    </row>
    <row r="171" spans="1:33" ht="15.75" customHeight="1">
      <c r="A171" s="50"/>
      <c r="B171" s="50"/>
      <c r="C171" s="49"/>
      <c r="D171" s="49"/>
      <c r="E171" s="57"/>
      <c r="G171" s="58"/>
      <c r="H171" s="56"/>
      <c r="K171" s="59"/>
      <c r="U171" s="60"/>
      <c r="X171" s="61"/>
      <c r="Y171" s="61"/>
      <c r="Z171" s="21"/>
      <c r="AA171" s="21"/>
      <c r="AB171" s="62"/>
      <c r="AC171" s="63"/>
      <c r="AD171" s="64"/>
      <c r="AE171" s="65"/>
      <c r="AF171" s="532"/>
      <c r="AG171" s="66"/>
    </row>
    <row r="172" spans="1:33" ht="15.75" customHeight="1">
      <c r="A172" s="50"/>
      <c r="B172" s="50"/>
      <c r="C172" s="49"/>
      <c r="D172" s="49"/>
      <c r="E172" s="57"/>
      <c r="G172" s="58"/>
      <c r="H172" s="56"/>
      <c r="K172" s="59"/>
      <c r="U172" s="60"/>
      <c r="X172" s="61"/>
      <c r="Y172" s="61"/>
      <c r="Z172" s="21"/>
      <c r="AA172" s="21"/>
      <c r="AB172" s="62"/>
      <c r="AC172" s="63"/>
      <c r="AD172" s="64"/>
      <c r="AE172" s="65"/>
      <c r="AF172" s="532"/>
      <c r="AG172" s="66"/>
    </row>
    <row r="173" spans="1:33" ht="15.75" customHeight="1">
      <c r="A173" s="50"/>
      <c r="B173" s="50"/>
      <c r="C173" s="49"/>
      <c r="D173" s="49"/>
      <c r="E173" s="57"/>
      <c r="G173" s="58"/>
      <c r="H173" s="56"/>
      <c r="K173" s="59"/>
      <c r="U173" s="60"/>
      <c r="X173" s="61"/>
      <c r="Y173" s="61"/>
      <c r="Z173" s="21"/>
      <c r="AA173" s="21"/>
      <c r="AB173" s="62"/>
      <c r="AC173" s="63"/>
      <c r="AD173" s="64"/>
      <c r="AE173" s="65"/>
      <c r="AF173" s="532"/>
      <c r="AG173" s="66"/>
    </row>
    <row r="174" spans="1:33" ht="15.75" customHeight="1">
      <c r="A174" s="50"/>
      <c r="B174" s="50"/>
      <c r="C174" s="49"/>
      <c r="D174" s="49"/>
      <c r="E174" s="57"/>
      <c r="G174" s="58"/>
      <c r="H174" s="56"/>
      <c r="K174" s="59"/>
      <c r="U174" s="60"/>
      <c r="X174" s="61"/>
      <c r="Y174" s="61"/>
      <c r="Z174" s="21"/>
      <c r="AA174" s="21"/>
      <c r="AB174" s="62"/>
      <c r="AC174" s="63"/>
      <c r="AD174" s="64"/>
      <c r="AE174" s="65"/>
      <c r="AF174" s="532"/>
      <c r="AG174" s="66"/>
    </row>
    <row r="175" spans="1:33" ht="15.75" customHeight="1">
      <c r="A175" s="50"/>
      <c r="B175" s="50"/>
      <c r="C175" s="49"/>
      <c r="D175" s="49"/>
      <c r="E175" s="57"/>
      <c r="G175" s="58"/>
      <c r="H175" s="56"/>
      <c r="K175" s="59"/>
      <c r="U175" s="60"/>
      <c r="X175" s="61"/>
      <c r="Y175" s="61"/>
      <c r="Z175" s="21"/>
      <c r="AA175" s="21"/>
      <c r="AB175" s="62"/>
      <c r="AC175" s="63"/>
      <c r="AD175" s="64"/>
      <c r="AE175" s="65"/>
      <c r="AF175" s="532"/>
      <c r="AG175" s="66"/>
    </row>
    <row r="176" spans="1:33" ht="15.75" customHeight="1">
      <c r="A176" s="50"/>
      <c r="B176" s="50"/>
      <c r="C176" s="49"/>
      <c r="D176" s="49"/>
      <c r="E176" s="57"/>
      <c r="G176" s="58"/>
      <c r="H176" s="56"/>
      <c r="K176" s="59"/>
      <c r="U176" s="60"/>
      <c r="X176" s="61"/>
      <c r="Y176" s="61"/>
      <c r="Z176" s="21"/>
      <c r="AA176" s="21"/>
      <c r="AB176" s="62"/>
      <c r="AC176" s="63"/>
      <c r="AD176" s="64"/>
      <c r="AE176" s="65"/>
      <c r="AF176" s="532"/>
      <c r="AG176" s="66"/>
    </row>
    <row r="177" spans="1:33" ht="15.75" customHeight="1">
      <c r="A177" s="50"/>
      <c r="B177" s="50"/>
      <c r="C177" s="49"/>
      <c r="D177" s="49"/>
      <c r="E177" s="57"/>
      <c r="G177" s="58"/>
      <c r="H177" s="56"/>
      <c r="K177" s="59"/>
      <c r="U177" s="60"/>
      <c r="X177" s="61"/>
      <c r="Y177" s="61"/>
      <c r="Z177" s="21"/>
      <c r="AA177" s="21"/>
      <c r="AB177" s="62"/>
      <c r="AC177" s="63"/>
      <c r="AD177" s="64"/>
      <c r="AE177" s="65"/>
      <c r="AF177" s="532"/>
      <c r="AG177" s="66"/>
    </row>
    <row r="178" spans="1:33" ht="15.75" customHeight="1">
      <c r="A178" s="50"/>
      <c r="B178" s="50"/>
      <c r="C178" s="49"/>
      <c r="D178" s="49"/>
      <c r="E178" s="57"/>
      <c r="G178" s="58"/>
      <c r="H178" s="56"/>
      <c r="K178" s="59"/>
      <c r="U178" s="60"/>
      <c r="X178" s="61"/>
      <c r="Y178" s="61"/>
      <c r="Z178" s="21"/>
      <c r="AA178" s="21"/>
      <c r="AB178" s="62"/>
      <c r="AC178" s="63"/>
      <c r="AD178" s="64"/>
      <c r="AE178" s="65"/>
      <c r="AF178" s="532"/>
      <c r="AG178" s="66"/>
    </row>
    <row r="179" spans="1:33" ht="15.75" customHeight="1">
      <c r="A179" s="50"/>
      <c r="B179" s="50"/>
      <c r="C179" s="49"/>
      <c r="D179" s="49"/>
      <c r="E179" s="57"/>
      <c r="G179" s="58"/>
      <c r="H179" s="56"/>
      <c r="K179" s="59"/>
      <c r="U179" s="60"/>
      <c r="X179" s="61"/>
      <c r="Y179" s="61"/>
      <c r="Z179" s="21"/>
      <c r="AA179" s="21"/>
      <c r="AB179" s="62"/>
      <c r="AC179" s="63"/>
      <c r="AD179" s="64"/>
      <c r="AE179" s="65"/>
      <c r="AF179" s="532"/>
      <c r="AG179" s="66"/>
    </row>
    <row r="180" spans="1:33" ht="15.75" customHeight="1">
      <c r="A180" s="50"/>
      <c r="B180" s="50"/>
      <c r="C180" s="49"/>
      <c r="D180" s="49"/>
      <c r="E180" s="57"/>
      <c r="G180" s="58"/>
      <c r="H180" s="56"/>
      <c r="K180" s="59"/>
      <c r="U180" s="60"/>
      <c r="X180" s="61"/>
      <c r="Y180" s="61"/>
      <c r="Z180" s="21"/>
      <c r="AA180" s="21"/>
      <c r="AB180" s="62"/>
      <c r="AC180" s="63"/>
      <c r="AD180" s="64"/>
      <c r="AE180" s="65"/>
      <c r="AF180" s="532"/>
      <c r="AG180" s="66"/>
    </row>
    <row r="181" spans="1:33" ht="15.75" customHeight="1">
      <c r="A181" s="50"/>
      <c r="B181" s="50"/>
      <c r="C181" s="49"/>
      <c r="D181" s="49"/>
      <c r="E181" s="57"/>
      <c r="G181" s="58"/>
      <c r="H181" s="56"/>
      <c r="K181" s="59"/>
      <c r="U181" s="60"/>
      <c r="X181" s="61"/>
      <c r="Y181" s="61"/>
      <c r="Z181" s="21"/>
      <c r="AA181" s="21"/>
      <c r="AB181" s="62"/>
      <c r="AC181" s="63"/>
      <c r="AD181" s="64"/>
      <c r="AE181" s="65"/>
      <c r="AF181" s="532"/>
      <c r="AG181" s="66"/>
    </row>
    <row r="182" spans="1:33" ht="15.75" customHeight="1">
      <c r="A182" s="50"/>
      <c r="B182" s="50"/>
      <c r="C182" s="49"/>
      <c r="D182" s="49"/>
      <c r="E182" s="57"/>
      <c r="G182" s="58"/>
      <c r="H182" s="56"/>
      <c r="K182" s="59"/>
      <c r="U182" s="60"/>
      <c r="X182" s="61"/>
      <c r="Y182" s="61"/>
      <c r="Z182" s="21"/>
      <c r="AA182" s="21"/>
      <c r="AB182" s="62"/>
      <c r="AC182" s="63"/>
      <c r="AD182" s="64"/>
      <c r="AE182" s="65"/>
      <c r="AF182" s="532"/>
      <c r="AG182" s="66"/>
    </row>
    <row r="183" spans="1:33" ht="15.75" customHeight="1">
      <c r="A183" s="50"/>
      <c r="B183" s="50"/>
      <c r="C183" s="49"/>
      <c r="D183" s="49"/>
      <c r="E183" s="57"/>
      <c r="G183" s="58"/>
      <c r="H183" s="56"/>
      <c r="K183" s="59"/>
      <c r="U183" s="60"/>
      <c r="X183" s="61"/>
      <c r="Y183" s="61"/>
      <c r="Z183" s="21"/>
      <c r="AA183" s="21"/>
      <c r="AB183" s="62"/>
      <c r="AC183" s="63"/>
      <c r="AD183" s="64"/>
      <c r="AE183" s="65"/>
      <c r="AF183" s="532"/>
      <c r="AG183" s="66"/>
    </row>
    <row r="184" spans="1:33" ht="15.75" customHeight="1">
      <c r="A184" s="50"/>
      <c r="B184" s="50"/>
      <c r="C184" s="49"/>
      <c r="D184" s="49"/>
      <c r="E184" s="57"/>
      <c r="G184" s="58"/>
      <c r="H184" s="56"/>
      <c r="K184" s="59"/>
      <c r="U184" s="60"/>
      <c r="X184" s="61"/>
      <c r="Y184" s="61"/>
      <c r="Z184" s="21"/>
      <c r="AA184" s="21"/>
      <c r="AB184" s="62"/>
      <c r="AC184" s="63"/>
      <c r="AD184" s="64"/>
      <c r="AE184" s="65"/>
      <c r="AF184" s="532"/>
      <c r="AG184" s="66"/>
    </row>
    <row r="185" spans="1:33" ht="15.75" customHeight="1">
      <c r="A185" s="50"/>
      <c r="B185" s="50"/>
      <c r="C185" s="49"/>
      <c r="D185" s="49"/>
      <c r="E185" s="57"/>
      <c r="G185" s="58"/>
      <c r="H185" s="56"/>
      <c r="K185" s="59"/>
      <c r="U185" s="60"/>
      <c r="X185" s="61"/>
      <c r="Y185" s="61"/>
      <c r="Z185" s="21"/>
      <c r="AA185" s="21"/>
      <c r="AB185" s="62"/>
      <c r="AC185" s="63"/>
      <c r="AD185" s="64"/>
      <c r="AE185" s="65"/>
      <c r="AF185" s="532"/>
      <c r="AG185" s="66"/>
    </row>
    <row r="186" spans="1:33" ht="15.75" customHeight="1">
      <c r="A186" s="50"/>
      <c r="B186" s="50"/>
      <c r="C186" s="49"/>
      <c r="D186" s="49"/>
      <c r="E186" s="57"/>
      <c r="G186" s="58"/>
      <c r="H186" s="56"/>
      <c r="K186" s="59"/>
      <c r="U186" s="60"/>
      <c r="X186" s="61"/>
      <c r="Y186" s="61"/>
      <c r="Z186" s="21"/>
      <c r="AA186" s="21"/>
      <c r="AB186" s="62"/>
      <c r="AC186" s="63"/>
      <c r="AD186" s="64"/>
      <c r="AE186" s="65"/>
      <c r="AF186" s="532"/>
      <c r="AG186" s="66"/>
    </row>
    <row r="187" spans="1:33" ht="15.75" customHeight="1">
      <c r="A187" s="50"/>
      <c r="B187" s="50"/>
      <c r="C187" s="49"/>
      <c r="D187" s="49"/>
      <c r="E187" s="57"/>
      <c r="G187" s="58"/>
      <c r="H187" s="56"/>
      <c r="K187" s="59"/>
      <c r="U187" s="60"/>
      <c r="X187" s="61"/>
      <c r="Y187" s="61"/>
      <c r="Z187" s="21"/>
      <c r="AA187" s="21"/>
      <c r="AB187" s="62"/>
      <c r="AC187" s="63"/>
      <c r="AD187" s="64"/>
      <c r="AE187" s="65"/>
      <c r="AF187" s="532"/>
      <c r="AG187" s="66"/>
    </row>
    <row r="188" spans="1:33" ht="15.75" customHeight="1">
      <c r="A188" s="50"/>
      <c r="B188" s="50"/>
      <c r="C188" s="49"/>
      <c r="D188" s="49"/>
      <c r="E188" s="57"/>
      <c r="G188" s="58"/>
      <c r="H188" s="56"/>
      <c r="K188" s="59"/>
      <c r="U188" s="60"/>
      <c r="X188" s="61"/>
      <c r="Y188" s="61"/>
      <c r="Z188" s="21"/>
      <c r="AA188" s="21"/>
      <c r="AB188" s="62"/>
      <c r="AC188" s="63"/>
      <c r="AD188" s="64"/>
      <c r="AE188" s="65"/>
      <c r="AF188" s="532"/>
      <c r="AG188" s="66"/>
    </row>
    <row r="189" spans="1:33" ht="15.75" customHeight="1">
      <c r="A189" s="50"/>
      <c r="B189" s="50"/>
      <c r="C189" s="49"/>
      <c r="D189" s="49"/>
      <c r="E189" s="57"/>
      <c r="G189" s="58"/>
      <c r="H189" s="56"/>
      <c r="K189" s="59"/>
      <c r="U189" s="60"/>
      <c r="X189" s="61"/>
      <c r="Y189" s="61"/>
      <c r="Z189" s="21"/>
      <c r="AA189" s="21"/>
      <c r="AB189" s="62"/>
      <c r="AC189" s="63"/>
      <c r="AD189" s="64"/>
      <c r="AE189" s="65"/>
      <c r="AF189" s="532"/>
      <c r="AG189" s="66"/>
    </row>
    <row r="190" spans="1:33" ht="15.75" customHeight="1">
      <c r="A190" s="50"/>
      <c r="B190" s="50"/>
      <c r="C190" s="49"/>
      <c r="D190" s="49"/>
      <c r="E190" s="57"/>
      <c r="G190" s="58"/>
      <c r="H190" s="56"/>
      <c r="K190" s="59"/>
      <c r="U190" s="60"/>
      <c r="X190" s="61"/>
      <c r="Y190" s="61"/>
      <c r="Z190" s="21"/>
      <c r="AA190" s="21"/>
      <c r="AB190" s="62"/>
      <c r="AC190" s="63"/>
      <c r="AD190" s="64"/>
      <c r="AE190" s="65"/>
      <c r="AF190" s="532"/>
      <c r="AG190" s="66"/>
    </row>
    <row r="191" spans="1:33" ht="15.75" customHeight="1">
      <c r="A191" s="50"/>
      <c r="B191" s="50"/>
      <c r="C191" s="49"/>
      <c r="D191" s="49"/>
      <c r="E191" s="57"/>
      <c r="G191" s="58"/>
      <c r="H191" s="56"/>
      <c r="K191" s="59"/>
      <c r="U191" s="60"/>
      <c r="X191" s="61"/>
      <c r="Y191" s="61"/>
      <c r="Z191" s="21"/>
      <c r="AA191" s="21"/>
      <c r="AB191" s="62"/>
      <c r="AC191" s="63"/>
      <c r="AD191" s="64"/>
      <c r="AE191" s="65"/>
      <c r="AF191" s="532"/>
      <c r="AG191" s="66"/>
    </row>
    <row r="192" spans="1:33" ht="15.75" customHeight="1">
      <c r="A192" s="50"/>
      <c r="B192" s="50"/>
      <c r="C192" s="49"/>
      <c r="D192" s="49"/>
      <c r="E192" s="57"/>
      <c r="G192" s="58"/>
      <c r="H192" s="56"/>
      <c r="K192" s="59"/>
      <c r="U192" s="60"/>
      <c r="X192" s="61"/>
      <c r="Y192" s="61"/>
      <c r="Z192" s="21"/>
      <c r="AA192" s="21"/>
      <c r="AB192" s="62"/>
      <c r="AC192" s="63"/>
      <c r="AD192" s="64"/>
      <c r="AE192" s="65"/>
      <c r="AF192" s="532"/>
      <c r="AG192" s="66"/>
    </row>
    <row r="193" spans="1:33" ht="15.75" customHeight="1">
      <c r="A193" s="50"/>
      <c r="B193" s="50"/>
      <c r="C193" s="49"/>
      <c r="D193" s="49"/>
      <c r="E193" s="57"/>
      <c r="G193" s="58"/>
      <c r="H193" s="56"/>
      <c r="K193" s="59"/>
      <c r="U193" s="60"/>
      <c r="X193" s="61"/>
      <c r="Y193" s="61"/>
      <c r="Z193" s="21"/>
      <c r="AA193" s="21"/>
      <c r="AB193" s="62"/>
      <c r="AC193" s="63"/>
      <c r="AD193" s="64"/>
      <c r="AE193" s="65"/>
      <c r="AF193" s="532"/>
      <c r="AG193" s="66"/>
    </row>
    <row r="194" spans="1:33" ht="15.75" customHeight="1">
      <c r="A194" s="50"/>
      <c r="B194" s="50"/>
      <c r="C194" s="49"/>
      <c r="D194" s="49"/>
      <c r="E194" s="57"/>
      <c r="G194" s="58"/>
      <c r="H194" s="56"/>
      <c r="K194" s="59"/>
      <c r="U194" s="60"/>
      <c r="X194" s="61"/>
      <c r="Y194" s="61"/>
      <c r="Z194" s="21"/>
      <c r="AA194" s="21"/>
      <c r="AB194" s="62"/>
      <c r="AC194" s="63"/>
      <c r="AD194" s="64"/>
      <c r="AE194" s="65"/>
      <c r="AF194" s="532"/>
      <c r="AG194" s="66"/>
    </row>
    <row r="195" spans="1:33" ht="15.75" customHeight="1">
      <c r="A195" s="50"/>
      <c r="B195" s="50"/>
      <c r="C195" s="49"/>
      <c r="D195" s="49"/>
      <c r="E195" s="57"/>
      <c r="G195" s="58"/>
      <c r="H195" s="56"/>
      <c r="K195" s="59"/>
      <c r="U195" s="60"/>
      <c r="X195" s="61"/>
      <c r="Y195" s="61"/>
      <c r="Z195" s="21"/>
      <c r="AA195" s="21"/>
      <c r="AB195" s="62"/>
      <c r="AC195" s="63"/>
      <c r="AD195" s="64"/>
      <c r="AE195" s="65"/>
      <c r="AF195" s="532"/>
      <c r="AG195" s="66"/>
    </row>
    <row r="196" spans="1:33" ht="15.75" customHeight="1">
      <c r="A196" s="50"/>
      <c r="B196" s="50"/>
      <c r="C196" s="49"/>
      <c r="D196" s="49"/>
      <c r="E196" s="57"/>
      <c r="G196" s="58"/>
      <c r="H196" s="56"/>
      <c r="K196" s="59"/>
      <c r="U196" s="60"/>
      <c r="X196" s="61"/>
      <c r="Y196" s="61"/>
      <c r="Z196" s="21"/>
      <c r="AA196" s="21"/>
      <c r="AB196" s="62"/>
      <c r="AC196" s="63"/>
      <c r="AD196" s="64"/>
      <c r="AE196" s="65"/>
      <c r="AF196" s="532"/>
      <c r="AG196" s="66"/>
    </row>
    <row r="197" spans="1:33" ht="15.75" customHeight="1">
      <c r="A197" s="50"/>
      <c r="B197" s="50"/>
      <c r="C197" s="49"/>
      <c r="D197" s="49"/>
      <c r="E197" s="57"/>
      <c r="G197" s="58"/>
      <c r="H197" s="56"/>
      <c r="K197" s="59"/>
      <c r="U197" s="60"/>
      <c r="X197" s="61"/>
      <c r="Y197" s="61"/>
      <c r="Z197" s="21"/>
      <c r="AA197" s="21"/>
      <c r="AB197" s="62"/>
      <c r="AC197" s="63"/>
      <c r="AD197" s="64"/>
      <c r="AE197" s="65"/>
      <c r="AF197" s="532"/>
      <c r="AG197" s="66"/>
    </row>
    <row r="198" spans="1:33" ht="15.75" customHeight="1">
      <c r="A198" s="50"/>
      <c r="B198" s="50"/>
      <c r="C198" s="49"/>
      <c r="D198" s="49"/>
      <c r="E198" s="57"/>
      <c r="G198" s="58"/>
      <c r="H198" s="56"/>
      <c r="K198" s="59"/>
      <c r="U198" s="60"/>
      <c r="X198" s="61"/>
      <c r="Y198" s="61"/>
      <c r="Z198" s="21"/>
      <c r="AA198" s="21"/>
      <c r="AB198" s="62"/>
      <c r="AC198" s="63"/>
      <c r="AD198" s="64"/>
      <c r="AE198" s="65"/>
      <c r="AF198" s="532"/>
      <c r="AG198" s="66"/>
    </row>
    <row r="199" spans="1:33" ht="15.75" customHeight="1">
      <c r="A199" s="50"/>
      <c r="B199" s="50"/>
      <c r="C199" s="49"/>
      <c r="D199" s="49"/>
      <c r="E199" s="57"/>
      <c r="G199" s="58"/>
      <c r="H199" s="56"/>
      <c r="K199" s="59"/>
      <c r="U199" s="60"/>
      <c r="X199" s="61"/>
      <c r="Y199" s="61"/>
      <c r="Z199" s="21"/>
      <c r="AA199" s="21"/>
      <c r="AB199" s="62"/>
      <c r="AC199" s="63"/>
      <c r="AD199" s="64"/>
      <c r="AE199" s="65"/>
      <c r="AF199" s="532"/>
      <c r="AG199" s="66"/>
    </row>
    <row r="200" spans="1:33" ht="15.75" customHeight="1">
      <c r="A200" s="50"/>
      <c r="B200" s="50"/>
      <c r="C200" s="49"/>
      <c r="D200" s="49"/>
      <c r="E200" s="57"/>
      <c r="G200" s="58"/>
      <c r="H200" s="56"/>
      <c r="K200" s="59"/>
      <c r="U200" s="60"/>
      <c r="X200" s="61"/>
      <c r="Y200" s="61"/>
      <c r="Z200" s="21"/>
      <c r="AA200" s="21"/>
      <c r="AB200" s="62"/>
      <c r="AC200" s="63"/>
      <c r="AD200" s="64"/>
      <c r="AE200" s="65"/>
      <c r="AF200" s="532"/>
      <c r="AG200" s="66"/>
    </row>
    <row r="201" spans="1:33" ht="15.75" customHeight="1">
      <c r="A201" s="50"/>
      <c r="B201" s="50"/>
      <c r="C201" s="49"/>
      <c r="D201" s="49"/>
      <c r="E201" s="57"/>
      <c r="G201" s="58"/>
      <c r="H201" s="56"/>
      <c r="K201" s="59"/>
      <c r="U201" s="60"/>
      <c r="X201" s="61"/>
      <c r="Y201" s="61"/>
      <c r="Z201" s="21"/>
      <c r="AA201" s="21"/>
      <c r="AB201" s="62"/>
      <c r="AC201" s="63"/>
      <c r="AD201" s="64"/>
      <c r="AE201" s="65"/>
      <c r="AF201" s="532"/>
      <c r="AG201" s="66"/>
    </row>
    <row r="202" spans="1:33" ht="15.75" customHeight="1">
      <c r="A202" s="50"/>
      <c r="B202" s="50"/>
      <c r="C202" s="49"/>
      <c r="D202" s="49"/>
      <c r="E202" s="57"/>
      <c r="G202" s="58"/>
      <c r="H202" s="56"/>
      <c r="K202" s="59"/>
      <c r="U202" s="60"/>
      <c r="X202" s="61"/>
      <c r="Y202" s="61"/>
      <c r="Z202" s="21"/>
      <c r="AA202" s="21"/>
      <c r="AB202" s="62"/>
      <c r="AC202" s="63"/>
      <c r="AD202" s="64"/>
      <c r="AE202" s="65"/>
      <c r="AF202" s="532"/>
      <c r="AG202" s="66"/>
    </row>
    <row r="203" spans="1:33" ht="15.75" customHeight="1">
      <c r="A203" s="50"/>
      <c r="B203" s="50"/>
      <c r="C203" s="49"/>
      <c r="D203" s="49"/>
      <c r="E203" s="57"/>
      <c r="G203" s="58"/>
      <c r="H203" s="56"/>
      <c r="K203" s="59"/>
      <c r="U203" s="60"/>
      <c r="X203" s="61"/>
      <c r="Y203" s="61"/>
      <c r="Z203" s="21"/>
      <c r="AA203" s="21"/>
      <c r="AB203" s="62"/>
      <c r="AC203" s="63"/>
      <c r="AD203" s="64"/>
      <c r="AE203" s="65"/>
      <c r="AF203" s="532"/>
      <c r="AG203" s="66"/>
    </row>
    <row r="204" spans="1:33" ht="15.75" customHeight="1">
      <c r="A204" s="50"/>
      <c r="B204" s="50"/>
      <c r="C204" s="49"/>
      <c r="D204" s="49"/>
      <c r="E204" s="57"/>
      <c r="G204" s="58"/>
      <c r="H204" s="56"/>
      <c r="K204" s="59"/>
      <c r="U204" s="60"/>
      <c r="X204" s="61"/>
      <c r="Y204" s="61"/>
      <c r="Z204" s="21"/>
      <c r="AA204" s="21"/>
      <c r="AB204" s="62"/>
      <c r="AC204" s="63"/>
      <c r="AD204" s="64"/>
      <c r="AE204" s="65"/>
      <c r="AF204" s="532"/>
      <c r="AG204" s="66"/>
    </row>
    <row r="205" spans="1:33" ht="15.75" customHeight="1">
      <c r="A205" s="50"/>
      <c r="B205" s="50"/>
      <c r="C205" s="49"/>
      <c r="D205" s="49"/>
      <c r="E205" s="57"/>
      <c r="G205" s="58"/>
      <c r="H205" s="56"/>
      <c r="K205" s="59"/>
      <c r="U205" s="60"/>
      <c r="X205" s="61"/>
      <c r="Y205" s="61"/>
      <c r="Z205" s="21"/>
      <c r="AA205" s="21"/>
      <c r="AB205" s="62"/>
      <c r="AC205" s="63"/>
      <c r="AD205" s="64"/>
      <c r="AE205" s="65"/>
      <c r="AF205" s="532"/>
      <c r="AG205" s="66"/>
    </row>
    <row r="206" spans="1:33" ht="15.75" customHeight="1">
      <c r="A206" s="50"/>
      <c r="B206" s="50"/>
      <c r="C206" s="49"/>
      <c r="D206" s="49"/>
      <c r="E206" s="57"/>
      <c r="G206" s="58"/>
      <c r="H206" s="56"/>
      <c r="K206" s="59"/>
      <c r="U206" s="60"/>
      <c r="X206" s="61"/>
      <c r="Y206" s="61"/>
      <c r="Z206" s="21"/>
      <c r="AA206" s="21"/>
      <c r="AB206" s="62"/>
      <c r="AC206" s="63"/>
      <c r="AD206" s="64"/>
      <c r="AE206" s="65"/>
      <c r="AF206" s="532"/>
      <c r="AG206" s="66"/>
    </row>
    <row r="207" spans="1:33" ht="15.75" customHeight="1">
      <c r="A207" s="50"/>
      <c r="B207" s="50"/>
      <c r="C207" s="49"/>
      <c r="D207" s="49"/>
      <c r="E207" s="57"/>
      <c r="G207" s="58"/>
      <c r="H207" s="56"/>
      <c r="K207" s="59"/>
      <c r="U207" s="60"/>
      <c r="X207" s="61"/>
      <c r="Y207" s="61"/>
      <c r="Z207" s="21"/>
      <c r="AA207" s="21"/>
      <c r="AB207" s="62"/>
      <c r="AC207" s="63"/>
      <c r="AD207" s="64"/>
      <c r="AE207" s="65"/>
      <c r="AF207" s="532"/>
      <c r="AG207" s="66"/>
    </row>
    <row r="208" spans="1:33" ht="15.75" customHeight="1">
      <c r="A208" s="50"/>
      <c r="B208" s="50"/>
      <c r="C208" s="49"/>
      <c r="D208" s="49"/>
      <c r="E208" s="57"/>
      <c r="G208" s="58"/>
      <c r="H208" s="56"/>
      <c r="K208" s="59"/>
      <c r="U208" s="60"/>
      <c r="X208" s="61"/>
      <c r="Y208" s="61"/>
      <c r="Z208" s="21"/>
      <c r="AA208" s="21"/>
      <c r="AB208" s="62"/>
      <c r="AC208" s="63"/>
      <c r="AD208" s="64"/>
      <c r="AE208" s="65"/>
      <c r="AF208" s="532"/>
      <c r="AG208" s="66"/>
    </row>
    <row r="209" spans="1:33" ht="15.75" customHeight="1">
      <c r="A209" s="50"/>
      <c r="B209" s="50"/>
      <c r="C209" s="49"/>
      <c r="D209" s="49"/>
      <c r="E209" s="57"/>
      <c r="G209" s="58"/>
      <c r="H209" s="56"/>
      <c r="K209" s="59"/>
      <c r="U209" s="60"/>
      <c r="X209" s="61"/>
      <c r="Y209" s="61"/>
      <c r="Z209" s="21"/>
      <c r="AA209" s="21"/>
      <c r="AB209" s="62"/>
      <c r="AC209" s="63"/>
      <c r="AD209" s="64"/>
      <c r="AE209" s="65"/>
      <c r="AF209" s="532"/>
      <c r="AG209" s="66"/>
    </row>
    <row r="210" spans="1:33" ht="15.75" customHeight="1">
      <c r="A210" s="50"/>
      <c r="B210" s="50"/>
      <c r="C210" s="49"/>
      <c r="D210" s="49"/>
      <c r="E210" s="57"/>
      <c r="G210" s="58"/>
      <c r="H210" s="56"/>
      <c r="K210" s="59"/>
      <c r="U210" s="60"/>
      <c r="X210" s="61"/>
      <c r="Y210" s="61"/>
      <c r="Z210" s="21"/>
      <c r="AA210" s="21"/>
      <c r="AB210" s="62"/>
      <c r="AC210" s="63"/>
      <c r="AD210" s="64"/>
      <c r="AE210" s="65"/>
      <c r="AF210" s="532"/>
      <c r="AG210" s="66"/>
    </row>
    <row r="211" spans="1:33" ht="15.75" customHeight="1">
      <c r="A211" s="50"/>
      <c r="B211" s="50"/>
      <c r="C211" s="49"/>
      <c r="D211" s="49"/>
      <c r="E211" s="57"/>
      <c r="G211" s="58"/>
      <c r="H211" s="56"/>
      <c r="K211" s="59"/>
      <c r="U211" s="60"/>
      <c r="X211" s="61"/>
      <c r="Y211" s="61"/>
      <c r="Z211" s="21"/>
      <c r="AA211" s="21"/>
      <c r="AB211" s="62"/>
      <c r="AC211" s="63"/>
      <c r="AD211" s="64"/>
      <c r="AE211" s="65"/>
      <c r="AF211" s="532"/>
      <c r="AG211" s="66"/>
    </row>
    <row r="212" spans="1:33" ht="15.75" customHeight="1">
      <c r="A212" s="50"/>
      <c r="B212" s="50"/>
      <c r="C212" s="49"/>
      <c r="D212" s="49"/>
      <c r="E212" s="57"/>
      <c r="G212" s="58"/>
      <c r="H212" s="56"/>
      <c r="K212" s="59"/>
      <c r="U212" s="60"/>
      <c r="X212" s="61"/>
      <c r="Y212" s="61"/>
      <c r="Z212" s="21"/>
      <c r="AA212" s="21"/>
      <c r="AB212" s="62"/>
      <c r="AC212" s="63"/>
      <c r="AD212" s="64"/>
      <c r="AE212" s="65"/>
      <c r="AF212" s="532"/>
      <c r="AG212" s="66"/>
    </row>
    <row r="213" spans="1:33" ht="15.75" customHeight="1">
      <c r="A213" s="50"/>
      <c r="B213" s="50"/>
      <c r="C213" s="49"/>
      <c r="D213" s="49"/>
      <c r="E213" s="57"/>
      <c r="G213" s="58"/>
      <c r="H213" s="56"/>
      <c r="K213" s="59"/>
      <c r="U213" s="60"/>
      <c r="X213" s="61"/>
      <c r="Y213" s="61"/>
      <c r="Z213" s="21"/>
      <c r="AA213" s="21"/>
      <c r="AB213" s="62"/>
      <c r="AC213" s="63"/>
      <c r="AD213" s="64"/>
      <c r="AE213" s="65"/>
      <c r="AF213" s="532"/>
      <c r="AG213" s="66"/>
    </row>
    <row r="214" spans="1:33" ht="15.75" customHeight="1">
      <c r="A214" s="50"/>
      <c r="B214" s="50"/>
      <c r="C214" s="49"/>
      <c r="D214" s="49"/>
      <c r="E214" s="57"/>
      <c r="G214" s="58"/>
      <c r="H214" s="56"/>
      <c r="K214" s="59"/>
      <c r="U214" s="60"/>
      <c r="X214" s="61"/>
      <c r="Y214" s="61"/>
      <c r="Z214" s="21"/>
      <c r="AA214" s="21"/>
      <c r="AB214" s="62"/>
      <c r="AC214" s="63"/>
      <c r="AD214" s="64"/>
      <c r="AE214" s="65"/>
      <c r="AF214" s="532"/>
      <c r="AG214" s="66"/>
    </row>
    <row r="215" spans="1:33" ht="15.75" customHeight="1">
      <c r="A215" s="50"/>
      <c r="B215" s="50"/>
      <c r="C215" s="49"/>
      <c r="D215" s="49"/>
      <c r="E215" s="57"/>
      <c r="G215" s="58"/>
      <c r="H215" s="56"/>
      <c r="K215" s="59"/>
      <c r="U215" s="60"/>
      <c r="X215" s="61"/>
      <c r="Y215" s="61"/>
      <c r="Z215" s="21"/>
      <c r="AA215" s="21"/>
      <c r="AB215" s="62"/>
      <c r="AC215" s="63"/>
      <c r="AD215" s="64"/>
      <c r="AE215" s="65"/>
      <c r="AF215" s="532"/>
      <c r="AG215" s="66"/>
    </row>
    <row r="216" spans="1:33" ht="15.75" customHeight="1">
      <c r="A216" s="50"/>
      <c r="B216" s="50"/>
      <c r="C216" s="49"/>
      <c r="D216" s="49"/>
      <c r="E216" s="57"/>
      <c r="G216" s="58"/>
      <c r="H216" s="56"/>
      <c r="K216" s="59"/>
      <c r="U216" s="60"/>
      <c r="X216" s="61"/>
      <c r="Y216" s="61"/>
      <c r="Z216" s="21"/>
      <c r="AA216" s="21"/>
      <c r="AB216" s="62"/>
      <c r="AC216" s="63"/>
      <c r="AD216" s="64"/>
      <c r="AE216" s="65"/>
      <c r="AF216" s="532"/>
      <c r="AG216" s="66"/>
    </row>
    <row r="217" spans="1:33" ht="15.75" customHeight="1">
      <c r="A217" s="50"/>
      <c r="B217" s="50"/>
      <c r="C217" s="49"/>
      <c r="D217" s="49"/>
      <c r="E217" s="57"/>
      <c r="G217" s="58"/>
      <c r="H217" s="56"/>
      <c r="K217" s="59"/>
      <c r="U217" s="60"/>
      <c r="X217" s="61"/>
      <c r="Y217" s="61"/>
      <c r="Z217" s="21"/>
      <c r="AA217" s="21"/>
      <c r="AB217" s="62"/>
      <c r="AC217" s="63"/>
      <c r="AD217" s="64"/>
      <c r="AE217" s="65"/>
      <c r="AF217" s="532"/>
      <c r="AG217" s="66"/>
    </row>
    <row r="218" spans="1:33" ht="15.75" customHeight="1">
      <c r="A218" s="50"/>
      <c r="B218" s="50"/>
      <c r="C218" s="49"/>
      <c r="D218" s="49"/>
      <c r="E218" s="57"/>
      <c r="G218" s="58"/>
      <c r="H218" s="56"/>
      <c r="K218" s="59"/>
      <c r="U218" s="60"/>
      <c r="X218" s="61"/>
      <c r="Y218" s="61"/>
      <c r="Z218" s="21"/>
      <c r="AA218" s="21"/>
      <c r="AB218" s="62"/>
      <c r="AC218" s="63"/>
      <c r="AD218" s="64"/>
      <c r="AE218" s="65"/>
      <c r="AF218" s="532"/>
      <c r="AG218" s="66"/>
    </row>
    <row r="219" spans="1:33" ht="15.75" customHeight="1">
      <c r="A219" s="50"/>
      <c r="B219" s="50"/>
      <c r="C219" s="49"/>
      <c r="D219" s="49"/>
      <c r="E219" s="57"/>
      <c r="G219" s="58"/>
      <c r="H219" s="56"/>
      <c r="K219" s="59"/>
      <c r="U219" s="60"/>
      <c r="X219" s="61"/>
      <c r="Y219" s="61"/>
      <c r="Z219" s="21"/>
      <c r="AA219" s="21"/>
      <c r="AB219" s="62"/>
      <c r="AC219" s="63"/>
      <c r="AD219" s="64"/>
      <c r="AE219" s="65"/>
      <c r="AF219" s="532"/>
      <c r="AG219" s="66"/>
    </row>
    <row r="220" spans="1:33" ht="15.75" customHeight="1">
      <c r="A220" s="50"/>
      <c r="B220" s="50"/>
      <c r="C220" s="49"/>
      <c r="D220" s="49"/>
      <c r="E220" s="57"/>
      <c r="G220" s="58"/>
      <c r="H220" s="56"/>
      <c r="K220" s="59"/>
      <c r="U220" s="60"/>
      <c r="X220" s="61"/>
      <c r="Y220" s="61"/>
      <c r="Z220" s="21"/>
      <c r="AA220" s="21"/>
      <c r="AB220" s="62"/>
      <c r="AC220" s="63"/>
      <c r="AD220" s="64"/>
      <c r="AE220" s="65"/>
      <c r="AF220" s="532"/>
      <c r="AG220" s="66"/>
    </row>
    <row r="221" spans="1:33" ht="15.75" customHeight="1">
      <c r="A221" s="50"/>
      <c r="B221" s="50"/>
      <c r="C221" s="49"/>
      <c r="D221" s="49"/>
      <c r="E221" s="57"/>
      <c r="G221" s="58"/>
      <c r="H221" s="56"/>
      <c r="K221" s="59"/>
      <c r="U221" s="60"/>
      <c r="X221" s="61"/>
      <c r="Y221" s="61"/>
      <c r="Z221" s="21"/>
      <c r="AA221" s="21"/>
      <c r="AB221" s="62"/>
      <c r="AC221" s="63"/>
      <c r="AD221" s="64"/>
      <c r="AE221" s="65"/>
      <c r="AF221" s="532"/>
      <c r="AG221" s="66"/>
    </row>
    <row r="222" spans="1:33" ht="15.75" customHeight="1">
      <c r="A222" s="50"/>
      <c r="B222" s="50"/>
      <c r="C222" s="49"/>
      <c r="D222" s="49"/>
      <c r="E222" s="57"/>
      <c r="G222" s="58"/>
      <c r="H222" s="56"/>
      <c r="K222" s="59"/>
      <c r="U222" s="60"/>
      <c r="X222" s="61"/>
      <c r="Y222" s="61"/>
      <c r="Z222" s="21"/>
      <c r="AA222" s="21"/>
      <c r="AB222" s="62"/>
      <c r="AC222" s="63"/>
      <c r="AD222" s="64"/>
      <c r="AE222" s="65"/>
      <c r="AF222" s="532"/>
      <c r="AG222" s="66"/>
    </row>
    <row r="223" spans="1:33" ht="15.75" customHeight="1">
      <c r="A223" s="50"/>
      <c r="B223" s="50"/>
      <c r="C223" s="49"/>
      <c r="D223" s="49"/>
      <c r="E223" s="57"/>
      <c r="G223" s="58"/>
      <c r="H223" s="56"/>
      <c r="K223" s="59"/>
      <c r="U223" s="60"/>
      <c r="X223" s="61"/>
      <c r="Y223" s="61"/>
      <c r="Z223" s="21"/>
      <c r="AA223" s="21"/>
      <c r="AB223" s="62"/>
      <c r="AC223" s="63"/>
      <c r="AD223" s="64"/>
      <c r="AE223" s="65"/>
      <c r="AF223" s="532"/>
      <c r="AG223" s="66"/>
    </row>
    <row r="224" spans="1:33" ht="15.75" customHeight="1">
      <c r="A224" s="50"/>
      <c r="B224" s="50"/>
      <c r="C224" s="49"/>
      <c r="D224" s="49"/>
      <c r="E224" s="57"/>
      <c r="G224" s="58"/>
      <c r="H224" s="56"/>
      <c r="K224" s="59"/>
      <c r="U224" s="60"/>
      <c r="X224" s="61"/>
      <c r="Y224" s="61"/>
      <c r="Z224" s="21"/>
      <c r="AA224" s="21"/>
      <c r="AB224" s="62"/>
      <c r="AC224" s="63"/>
      <c r="AD224" s="64"/>
      <c r="AE224" s="65"/>
      <c r="AF224" s="532"/>
      <c r="AG224" s="66"/>
    </row>
    <row r="225" spans="1:33" ht="15.75" customHeight="1">
      <c r="A225" s="50"/>
      <c r="B225" s="50"/>
      <c r="C225" s="49"/>
      <c r="D225" s="49"/>
      <c r="E225" s="57"/>
      <c r="G225" s="58"/>
      <c r="H225" s="56"/>
      <c r="K225" s="59"/>
      <c r="U225" s="60"/>
      <c r="X225" s="61"/>
      <c r="Y225" s="61"/>
      <c r="Z225" s="21"/>
      <c r="AA225" s="21"/>
      <c r="AB225" s="62"/>
      <c r="AC225" s="63"/>
      <c r="AD225" s="64"/>
      <c r="AE225" s="65"/>
      <c r="AF225" s="532"/>
      <c r="AG225" s="66"/>
    </row>
    <row r="226" spans="1:33" ht="15.75" customHeight="1">
      <c r="A226" s="50"/>
      <c r="B226" s="50"/>
      <c r="C226" s="49"/>
      <c r="D226" s="49"/>
      <c r="E226" s="57"/>
      <c r="G226" s="58"/>
      <c r="H226" s="56"/>
      <c r="K226" s="59"/>
      <c r="U226" s="60"/>
      <c r="X226" s="61"/>
      <c r="Y226" s="61"/>
      <c r="Z226" s="21"/>
      <c r="AA226" s="21"/>
      <c r="AB226" s="62"/>
      <c r="AC226" s="63"/>
      <c r="AD226" s="64"/>
      <c r="AE226" s="65"/>
      <c r="AF226" s="532"/>
      <c r="AG226" s="66"/>
    </row>
    <row r="227" spans="1:33" ht="15.75" customHeight="1">
      <c r="A227" s="50"/>
      <c r="B227" s="50"/>
      <c r="C227" s="49"/>
      <c r="D227" s="49"/>
      <c r="E227" s="57"/>
      <c r="G227" s="58"/>
      <c r="H227" s="56"/>
      <c r="K227" s="59"/>
      <c r="U227" s="60"/>
      <c r="X227" s="61"/>
      <c r="Y227" s="61"/>
      <c r="Z227" s="21"/>
      <c r="AA227" s="21"/>
      <c r="AB227" s="62"/>
      <c r="AC227" s="63"/>
      <c r="AD227" s="64"/>
      <c r="AE227" s="65"/>
      <c r="AF227" s="532"/>
      <c r="AG227" s="66"/>
    </row>
    <row r="228" spans="1:33" ht="15.75" customHeight="1">
      <c r="A228" s="50"/>
      <c r="B228" s="50"/>
      <c r="C228" s="49"/>
      <c r="D228" s="49"/>
      <c r="E228" s="57"/>
      <c r="G228" s="58"/>
      <c r="H228" s="56"/>
      <c r="K228" s="59"/>
      <c r="U228" s="60"/>
      <c r="X228" s="61"/>
      <c r="Y228" s="61"/>
      <c r="Z228" s="21"/>
      <c r="AA228" s="21"/>
      <c r="AB228" s="62"/>
      <c r="AC228" s="63"/>
      <c r="AD228" s="64"/>
      <c r="AE228" s="65"/>
      <c r="AF228" s="532"/>
      <c r="AG228" s="66"/>
    </row>
    <row r="229" spans="1:33" ht="15.75" customHeight="1">
      <c r="A229" s="50"/>
      <c r="B229" s="50"/>
      <c r="C229" s="49"/>
      <c r="D229" s="49"/>
      <c r="E229" s="57"/>
      <c r="G229" s="58"/>
      <c r="H229" s="56"/>
      <c r="K229" s="59"/>
      <c r="U229" s="60"/>
      <c r="X229" s="61"/>
      <c r="Y229" s="61"/>
      <c r="Z229" s="21"/>
      <c r="AA229" s="21"/>
      <c r="AB229" s="62"/>
      <c r="AC229" s="63"/>
      <c r="AD229" s="64"/>
      <c r="AE229" s="65"/>
      <c r="AF229" s="532"/>
      <c r="AG229" s="66"/>
    </row>
    <row r="230" spans="1:33" ht="15.75" customHeight="1">
      <c r="A230" s="50"/>
      <c r="B230" s="50"/>
      <c r="C230" s="49"/>
      <c r="D230" s="49"/>
      <c r="E230" s="57"/>
      <c r="G230" s="58"/>
      <c r="H230" s="56"/>
      <c r="K230" s="59"/>
      <c r="U230" s="60"/>
      <c r="X230" s="61"/>
      <c r="Y230" s="61"/>
      <c r="Z230" s="21"/>
      <c r="AA230" s="21"/>
      <c r="AB230" s="62"/>
      <c r="AC230" s="63"/>
      <c r="AD230" s="64"/>
      <c r="AE230" s="65"/>
      <c r="AF230" s="532"/>
      <c r="AG230" s="66"/>
    </row>
    <row r="231" spans="1:33" ht="15.75" customHeight="1">
      <c r="A231" s="50"/>
      <c r="B231" s="50"/>
      <c r="C231" s="49"/>
      <c r="D231" s="49"/>
      <c r="E231" s="57"/>
      <c r="G231" s="58"/>
      <c r="H231" s="56"/>
      <c r="K231" s="59"/>
      <c r="U231" s="60"/>
      <c r="X231" s="61"/>
      <c r="Y231" s="61"/>
      <c r="Z231" s="21"/>
      <c r="AA231" s="21"/>
      <c r="AB231" s="62"/>
      <c r="AC231" s="63"/>
      <c r="AD231" s="64"/>
      <c r="AE231" s="65"/>
      <c r="AF231" s="532"/>
      <c r="AG231" s="66"/>
    </row>
    <row r="232" spans="1:33" ht="15.75" customHeight="1">
      <c r="A232" s="50"/>
      <c r="B232" s="50"/>
      <c r="C232" s="49"/>
      <c r="D232" s="49"/>
      <c r="E232" s="57"/>
      <c r="G232" s="58"/>
      <c r="H232" s="56"/>
      <c r="K232" s="59"/>
      <c r="U232" s="60"/>
      <c r="X232" s="61"/>
      <c r="Y232" s="61"/>
      <c r="Z232" s="21"/>
      <c r="AA232" s="21"/>
      <c r="AB232" s="62"/>
      <c r="AC232" s="63"/>
      <c r="AD232" s="64"/>
      <c r="AE232" s="65"/>
      <c r="AF232" s="532"/>
      <c r="AG232" s="66"/>
    </row>
    <row r="233" spans="1:33" ht="15.75" customHeight="1">
      <c r="A233" s="50"/>
      <c r="B233" s="50"/>
      <c r="C233" s="49"/>
      <c r="D233" s="49"/>
      <c r="E233" s="57"/>
      <c r="G233" s="58"/>
      <c r="H233" s="56"/>
      <c r="K233" s="59"/>
      <c r="U233" s="60"/>
      <c r="X233" s="61"/>
      <c r="Y233" s="61"/>
      <c r="Z233" s="21"/>
      <c r="AA233" s="21"/>
      <c r="AB233" s="62"/>
      <c r="AC233" s="63"/>
      <c r="AD233" s="64"/>
      <c r="AE233" s="65"/>
      <c r="AF233" s="532"/>
      <c r="AG233" s="66"/>
    </row>
    <row r="234" spans="1:33" ht="15.75" customHeight="1">
      <c r="A234" s="50"/>
      <c r="B234" s="50"/>
      <c r="C234" s="49"/>
      <c r="D234" s="49"/>
      <c r="E234" s="57"/>
      <c r="G234" s="58"/>
      <c r="H234" s="56"/>
      <c r="K234" s="59"/>
      <c r="U234" s="60"/>
      <c r="X234" s="61"/>
      <c r="Y234" s="61"/>
      <c r="Z234" s="21"/>
      <c r="AA234" s="21"/>
      <c r="AB234" s="62"/>
      <c r="AC234" s="63"/>
      <c r="AD234" s="64"/>
      <c r="AE234" s="65"/>
      <c r="AF234" s="532"/>
      <c r="AG234" s="66"/>
    </row>
    <row r="235" spans="1:33" ht="15.75" customHeight="1">
      <c r="A235" s="50"/>
      <c r="B235" s="50"/>
      <c r="C235" s="49"/>
      <c r="D235" s="49"/>
      <c r="E235" s="57"/>
      <c r="G235" s="58"/>
      <c r="H235" s="56"/>
      <c r="K235" s="59"/>
      <c r="U235" s="60"/>
      <c r="X235" s="61"/>
      <c r="Y235" s="61"/>
      <c r="Z235" s="21"/>
      <c r="AA235" s="21"/>
      <c r="AB235" s="62"/>
      <c r="AC235" s="63"/>
      <c r="AD235" s="64"/>
      <c r="AE235" s="65"/>
      <c r="AF235" s="532"/>
      <c r="AG235" s="66"/>
    </row>
    <row r="236" spans="1:33" ht="15.75" customHeight="1">
      <c r="A236" s="50"/>
      <c r="B236" s="50"/>
      <c r="C236" s="49"/>
      <c r="D236" s="49"/>
      <c r="E236" s="57"/>
      <c r="G236" s="58"/>
      <c r="H236" s="56"/>
      <c r="K236" s="59"/>
      <c r="U236" s="60"/>
      <c r="X236" s="61"/>
      <c r="Y236" s="61"/>
      <c r="Z236" s="21"/>
      <c r="AA236" s="21"/>
      <c r="AB236" s="62"/>
      <c r="AC236" s="63"/>
      <c r="AD236" s="64"/>
      <c r="AE236" s="65"/>
      <c r="AF236" s="532"/>
      <c r="AG236" s="66"/>
    </row>
    <row r="237" spans="1:33" ht="15.75" customHeight="1">
      <c r="A237" s="50"/>
      <c r="B237" s="50"/>
      <c r="C237" s="49"/>
      <c r="D237" s="49"/>
      <c r="E237" s="57"/>
      <c r="G237" s="58"/>
      <c r="H237" s="56"/>
      <c r="K237" s="59"/>
      <c r="U237" s="60"/>
      <c r="X237" s="61"/>
      <c r="Y237" s="61"/>
      <c r="Z237" s="21"/>
      <c r="AA237" s="21"/>
      <c r="AB237" s="62"/>
      <c r="AC237" s="63"/>
      <c r="AD237" s="64"/>
      <c r="AE237" s="65"/>
      <c r="AF237" s="532"/>
      <c r="AG237" s="66"/>
    </row>
    <row r="238" spans="1:33" ht="15.75" customHeight="1">
      <c r="A238" s="50"/>
      <c r="B238" s="50"/>
      <c r="C238" s="49"/>
      <c r="D238" s="49"/>
      <c r="E238" s="57"/>
      <c r="G238" s="58"/>
      <c r="H238" s="56"/>
      <c r="K238" s="59"/>
      <c r="U238" s="60"/>
      <c r="X238" s="61"/>
      <c r="Y238" s="61"/>
      <c r="Z238" s="21"/>
      <c r="AA238" s="21"/>
      <c r="AB238" s="62"/>
      <c r="AC238" s="63"/>
      <c r="AD238" s="64"/>
      <c r="AE238" s="65"/>
      <c r="AF238" s="532"/>
      <c r="AG238" s="66"/>
    </row>
    <row r="239" spans="1:33" ht="15.75" customHeight="1">
      <c r="A239" s="50"/>
      <c r="B239" s="50"/>
      <c r="C239" s="49"/>
      <c r="D239" s="49"/>
      <c r="E239" s="57"/>
      <c r="G239" s="58"/>
      <c r="H239" s="56"/>
      <c r="K239" s="59"/>
      <c r="U239" s="60"/>
      <c r="X239" s="61"/>
      <c r="Y239" s="61"/>
      <c r="Z239" s="21"/>
      <c r="AA239" s="21"/>
      <c r="AB239" s="62"/>
      <c r="AC239" s="63"/>
      <c r="AD239" s="64"/>
      <c r="AE239" s="65"/>
      <c r="AF239" s="532"/>
      <c r="AG239" s="66"/>
    </row>
    <row r="240" spans="1:33" ht="15.75" customHeight="1">
      <c r="A240" s="50"/>
      <c r="B240" s="50"/>
      <c r="C240" s="49"/>
      <c r="D240" s="49"/>
      <c r="E240" s="57"/>
      <c r="G240" s="58"/>
      <c r="H240" s="56"/>
      <c r="K240" s="59"/>
      <c r="U240" s="60"/>
      <c r="X240" s="61"/>
      <c r="Y240" s="61"/>
      <c r="Z240" s="21"/>
      <c r="AA240" s="21"/>
      <c r="AB240" s="62"/>
      <c r="AC240" s="63"/>
      <c r="AD240" s="64"/>
      <c r="AE240" s="65"/>
      <c r="AF240" s="532"/>
      <c r="AG240" s="66"/>
    </row>
    <row r="241" spans="1:33" ht="15.75" customHeight="1">
      <c r="A241" s="50"/>
      <c r="B241" s="50"/>
      <c r="C241" s="49"/>
      <c r="D241" s="49"/>
      <c r="E241" s="57"/>
      <c r="G241" s="58"/>
      <c r="H241" s="56"/>
      <c r="K241" s="59"/>
      <c r="U241" s="60"/>
      <c r="X241" s="61"/>
      <c r="Y241" s="61"/>
      <c r="Z241" s="21"/>
      <c r="AA241" s="21"/>
      <c r="AB241" s="62"/>
      <c r="AC241" s="63"/>
      <c r="AD241" s="64"/>
      <c r="AE241" s="65"/>
      <c r="AF241" s="532"/>
      <c r="AG241" s="66"/>
    </row>
    <row r="242" spans="1:33" ht="15.75" customHeight="1">
      <c r="A242" s="50"/>
      <c r="B242" s="50"/>
      <c r="C242" s="49"/>
      <c r="D242" s="49"/>
      <c r="E242" s="57"/>
      <c r="G242" s="58"/>
      <c r="H242" s="56"/>
      <c r="K242" s="59"/>
      <c r="U242" s="60"/>
      <c r="X242" s="61"/>
      <c r="Y242" s="61"/>
      <c r="Z242" s="21"/>
      <c r="AA242" s="21"/>
      <c r="AB242" s="62"/>
      <c r="AC242" s="63"/>
      <c r="AD242" s="64"/>
      <c r="AE242" s="65"/>
      <c r="AF242" s="532"/>
      <c r="AG242" s="66"/>
    </row>
    <row r="243" spans="1:33" ht="15.75" customHeight="1">
      <c r="A243" s="50"/>
      <c r="B243" s="50"/>
      <c r="C243" s="49"/>
      <c r="D243" s="49"/>
      <c r="E243" s="57"/>
      <c r="G243" s="58"/>
      <c r="H243" s="56"/>
      <c r="K243" s="59"/>
      <c r="U243" s="60"/>
      <c r="X243" s="61"/>
      <c r="Y243" s="61"/>
      <c r="Z243" s="21"/>
      <c r="AA243" s="21"/>
      <c r="AB243" s="62"/>
      <c r="AC243" s="63"/>
      <c r="AD243" s="64"/>
      <c r="AE243" s="65"/>
      <c r="AF243" s="532"/>
      <c r="AG243" s="66"/>
    </row>
    <row r="244" spans="1:33" ht="15.75" customHeight="1">
      <c r="A244" s="50"/>
      <c r="B244" s="50"/>
      <c r="C244" s="49"/>
      <c r="D244" s="49"/>
      <c r="E244" s="57"/>
      <c r="G244" s="58"/>
      <c r="H244" s="56"/>
      <c r="K244" s="59"/>
      <c r="U244" s="60"/>
      <c r="X244" s="61"/>
      <c r="Y244" s="61"/>
      <c r="Z244" s="21"/>
      <c r="AA244" s="21"/>
      <c r="AB244" s="62"/>
      <c r="AC244" s="63"/>
      <c r="AD244" s="64"/>
      <c r="AE244" s="65"/>
      <c r="AF244" s="532"/>
      <c r="AG244" s="66"/>
    </row>
    <row r="245" spans="1:33" ht="15.75" customHeight="1">
      <c r="A245" s="50"/>
      <c r="B245" s="50"/>
      <c r="C245" s="49"/>
      <c r="D245" s="49"/>
      <c r="E245" s="57"/>
      <c r="G245" s="58"/>
      <c r="H245" s="56"/>
      <c r="K245" s="59"/>
      <c r="U245" s="60"/>
      <c r="X245" s="61"/>
      <c r="Y245" s="61"/>
      <c r="Z245" s="21"/>
      <c r="AA245" s="21"/>
      <c r="AB245" s="62"/>
      <c r="AC245" s="63"/>
      <c r="AD245" s="64"/>
      <c r="AE245" s="65"/>
      <c r="AF245" s="532"/>
      <c r="AG245" s="66"/>
    </row>
    <row r="246" spans="1:33" ht="15.75" customHeight="1">
      <c r="A246" s="50"/>
      <c r="B246" s="50"/>
      <c r="C246" s="49"/>
      <c r="D246" s="49"/>
      <c r="E246" s="57"/>
      <c r="G246" s="58"/>
      <c r="H246" s="56"/>
      <c r="K246" s="59"/>
      <c r="U246" s="60"/>
      <c r="X246" s="61"/>
      <c r="Y246" s="61"/>
      <c r="Z246" s="21"/>
      <c r="AA246" s="21"/>
      <c r="AB246" s="62"/>
      <c r="AC246" s="63"/>
      <c r="AD246" s="64"/>
      <c r="AE246" s="65"/>
      <c r="AF246" s="532"/>
      <c r="AG246" s="66"/>
    </row>
    <row r="247" spans="1:33" ht="15.75" customHeight="1">
      <c r="A247" s="50"/>
      <c r="B247" s="50"/>
      <c r="C247" s="49"/>
      <c r="D247" s="49"/>
      <c r="E247" s="57"/>
      <c r="G247" s="58"/>
      <c r="H247" s="56"/>
      <c r="K247" s="59"/>
      <c r="U247" s="60"/>
      <c r="X247" s="61"/>
      <c r="Y247" s="61"/>
      <c r="Z247" s="21"/>
      <c r="AA247" s="21"/>
      <c r="AB247" s="62"/>
      <c r="AC247" s="63"/>
      <c r="AD247" s="64"/>
      <c r="AE247" s="65"/>
      <c r="AF247" s="532"/>
      <c r="AG247" s="66"/>
    </row>
    <row r="248" spans="1:33" ht="15.75" customHeight="1">
      <c r="A248" s="50"/>
      <c r="B248" s="50"/>
      <c r="C248" s="49"/>
      <c r="D248" s="49"/>
      <c r="E248" s="57"/>
      <c r="G248" s="58"/>
      <c r="H248" s="56"/>
      <c r="K248" s="59"/>
      <c r="U248" s="60"/>
      <c r="X248" s="61"/>
      <c r="Y248" s="61"/>
      <c r="Z248" s="21"/>
      <c r="AA248" s="21"/>
      <c r="AB248" s="62"/>
      <c r="AC248" s="63"/>
      <c r="AD248" s="64"/>
      <c r="AE248" s="65"/>
      <c r="AF248" s="532"/>
      <c r="AG248" s="66"/>
    </row>
    <row r="249" spans="1:33" ht="15.75" customHeight="1">
      <c r="A249" s="50"/>
      <c r="B249" s="50"/>
      <c r="C249" s="49"/>
      <c r="D249" s="49"/>
      <c r="E249" s="57"/>
      <c r="G249" s="58"/>
      <c r="H249" s="56"/>
      <c r="K249" s="59"/>
      <c r="U249" s="60"/>
      <c r="X249" s="61"/>
      <c r="Y249" s="61"/>
      <c r="Z249" s="21"/>
      <c r="AA249" s="21"/>
      <c r="AB249" s="62"/>
      <c r="AC249" s="63"/>
      <c r="AD249" s="64"/>
      <c r="AE249" s="65"/>
      <c r="AF249" s="532"/>
      <c r="AG249" s="66"/>
    </row>
    <row r="250" spans="1:33" ht="15.75" customHeight="1">
      <c r="A250" s="50"/>
      <c r="B250" s="50"/>
      <c r="C250" s="49"/>
      <c r="D250" s="49"/>
      <c r="E250" s="57"/>
      <c r="G250" s="58"/>
      <c r="H250" s="56"/>
      <c r="K250" s="59"/>
      <c r="U250" s="60"/>
      <c r="X250" s="61"/>
      <c r="Y250" s="61"/>
      <c r="Z250" s="21"/>
      <c r="AA250" s="21"/>
      <c r="AB250" s="62"/>
      <c r="AC250" s="63"/>
      <c r="AD250" s="64"/>
      <c r="AE250" s="65"/>
      <c r="AF250" s="532"/>
      <c r="AG250" s="66"/>
    </row>
    <row r="251" spans="1:33" ht="15.75" customHeight="1">
      <c r="A251" s="50"/>
      <c r="B251" s="50"/>
      <c r="C251" s="49"/>
      <c r="D251" s="49"/>
      <c r="E251" s="57"/>
      <c r="G251" s="58"/>
      <c r="H251" s="56"/>
      <c r="K251" s="59"/>
      <c r="U251" s="60"/>
      <c r="X251" s="61"/>
      <c r="Y251" s="61"/>
      <c r="Z251" s="21"/>
      <c r="AA251" s="21"/>
      <c r="AB251" s="62"/>
      <c r="AC251" s="63"/>
      <c r="AD251" s="64"/>
      <c r="AE251" s="65"/>
      <c r="AF251" s="532"/>
      <c r="AG251" s="66"/>
    </row>
    <row r="252" spans="1:33" ht="15.75" customHeight="1">
      <c r="A252" s="50"/>
      <c r="B252" s="50"/>
      <c r="C252" s="49"/>
      <c r="D252" s="49"/>
      <c r="E252" s="57"/>
      <c r="G252" s="58"/>
      <c r="H252" s="56"/>
      <c r="K252" s="59"/>
      <c r="U252" s="60"/>
      <c r="X252" s="61"/>
      <c r="Y252" s="61"/>
      <c r="Z252" s="21"/>
      <c r="AA252" s="21"/>
      <c r="AB252" s="62"/>
      <c r="AC252" s="63"/>
      <c r="AD252" s="64"/>
      <c r="AE252" s="65"/>
      <c r="AF252" s="532"/>
      <c r="AG252" s="66"/>
    </row>
    <row r="253" spans="1:33" ht="15.75" customHeight="1">
      <c r="A253" s="50"/>
      <c r="B253" s="50"/>
      <c r="C253" s="49"/>
      <c r="D253" s="49"/>
      <c r="E253" s="57"/>
      <c r="G253" s="58"/>
      <c r="H253" s="56"/>
      <c r="K253" s="59"/>
      <c r="U253" s="60"/>
      <c r="X253" s="61"/>
      <c r="Y253" s="61"/>
      <c r="Z253" s="21"/>
      <c r="AA253" s="21"/>
      <c r="AB253" s="62"/>
      <c r="AC253" s="63"/>
      <c r="AD253" s="64"/>
      <c r="AE253" s="65"/>
      <c r="AF253" s="532"/>
      <c r="AG253" s="66"/>
    </row>
    <row r="254" spans="1:33" ht="15.75" customHeight="1">
      <c r="A254" s="50"/>
      <c r="B254" s="50"/>
      <c r="C254" s="49"/>
      <c r="D254" s="49"/>
      <c r="E254" s="57"/>
      <c r="G254" s="58"/>
      <c r="H254" s="56"/>
      <c r="K254" s="59"/>
      <c r="U254" s="60"/>
      <c r="X254" s="61"/>
      <c r="Y254" s="61"/>
      <c r="Z254" s="21"/>
      <c r="AA254" s="21"/>
      <c r="AB254" s="62"/>
      <c r="AC254" s="63"/>
      <c r="AD254" s="64"/>
      <c r="AE254" s="65"/>
      <c r="AF254" s="532"/>
      <c r="AG254" s="66"/>
    </row>
    <row r="255" spans="1:33" ht="15.75" customHeight="1">
      <c r="A255" s="50"/>
      <c r="B255" s="50"/>
      <c r="C255" s="49"/>
      <c r="D255" s="49"/>
      <c r="E255" s="57"/>
      <c r="G255" s="58"/>
      <c r="H255" s="56"/>
      <c r="K255" s="59"/>
      <c r="U255" s="60"/>
      <c r="X255" s="61"/>
      <c r="Y255" s="61"/>
      <c r="Z255" s="21"/>
      <c r="AA255" s="21"/>
      <c r="AB255" s="62"/>
      <c r="AC255" s="63"/>
      <c r="AD255" s="64"/>
      <c r="AE255" s="65"/>
      <c r="AF255" s="532"/>
      <c r="AG255" s="66"/>
    </row>
    <row r="256" spans="1:33" ht="15.75" customHeight="1">
      <c r="A256" s="50"/>
      <c r="B256" s="50"/>
      <c r="C256" s="49"/>
      <c r="D256" s="49"/>
      <c r="E256" s="57"/>
      <c r="G256" s="58"/>
      <c r="H256" s="56"/>
      <c r="K256" s="59"/>
      <c r="U256" s="60"/>
      <c r="X256" s="61"/>
      <c r="Y256" s="61"/>
      <c r="Z256" s="21"/>
      <c r="AA256" s="21"/>
      <c r="AB256" s="62"/>
      <c r="AC256" s="63"/>
      <c r="AD256" s="64"/>
      <c r="AE256" s="65"/>
      <c r="AF256" s="532"/>
      <c r="AG256" s="66"/>
    </row>
    <row r="257" spans="1:33" ht="15.75" customHeight="1">
      <c r="A257" s="50"/>
      <c r="B257" s="50"/>
      <c r="C257" s="49"/>
      <c r="D257" s="49"/>
      <c r="E257" s="57"/>
      <c r="G257" s="58"/>
      <c r="H257" s="56"/>
      <c r="K257" s="59"/>
      <c r="U257" s="60"/>
      <c r="X257" s="61"/>
      <c r="Y257" s="61"/>
      <c r="Z257" s="21"/>
      <c r="AA257" s="21"/>
      <c r="AB257" s="62"/>
      <c r="AC257" s="63"/>
      <c r="AD257" s="64"/>
      <c r="AE257" s="65"/>
      <c r="AF257" s="532"/>
      <c r="AG257" s="66"/>
    </row>
    <row r="258" spans="1:33" ht="15.75" customHeight="1">
      <c r="A258" s="50"/>
      <c r="B258" s="50"/>
      <c r="C258" s="49"/>
      <c r="D258" s="49"/>
      <c r="E258" s="57"/>
      <c r="G258" s="58"/>
      <c r="H258" s="56"/>
      <c r="K258" s="59"/>
      <c r="U258" s="60"/>
      <c r="X258" s="61"/>
      <c r="Y258" s="61"/>
      <c r="Z258" s="21"/>
      <c r="AA258" s="21"/>
      <c r="AB258" s="62"/>
      <c r="AC258" s="63"/>
      <c r="AD258" s="64"/>
      <c r="AE258" s="65"/>
      <c r="AF258" s="532"/>
      <c r="AG258" s="66"/>
    </row>
    <row r="259" spans="1:33" ht="15.75" customHeight="1">
      <c r="A259" s="50"/>
      <c r="B259" s="50"/>
      <c r="C259" s="49"/>
      <c r="D259" s="49"/>
      <c r="E259" s="57"/>
      <c r="G259" s="58"/>
      <c r="H259" s="56"/>
      <c r="K259" s="59"/>
      <c r="U259" s="60"/>
      <c r="X259" s="61"/>
      <c r="Y259" s="61"/>
      <c r="Z259" s="21"/>
      <c r="AA259" s="21"/>
      <c r="AB259" s="62"/>
      <c r="AC259" s="63"/>
      <c r="AD259" s="64"/>
      <c r="AE259" s="65"/>
      <c r="AF259" s="532"/>
      <c r="AG259" s="66"/>
    </row>
    <row r="260" spans="1:33" ht="15.75" customHeight="1">
      <c r="A260" s="50"/>
      <c r="B260" s="50"/>
      <c r="C260" s="49"/>
      <c r="D260" s="49"/>
      <c r="E260" s="57"/>
      <c r="G260" s="58"/>
      <c r="H260" s="56"/>
      <c r="K260" s="59"/>
      <c r="U260" s="60"/>
      <c r="X260" s="61"/>
      <c r="Y260" s="61"/>
      <c r="Z260" s="21"/>
      <c r="AA260" s="21"/>
      <c r="AB260" s="62"/>
      <c r="AC260" s="63"/>
      <c r="AD260" s="64"/>
      <c r="AE260" s="65"/>
      <c r="AF260" s="532"/>
      <c r="AG260" s="66"/>
    </row>
    <row r="261" spans="1:33" ht="15.75" customHeight="1">
      <c r="A261" s="50"/>
      <c r="B261" s="50"/>
      <c r="C261" s="49"/>
      <c r="D261" s="49"/>
      <c r="E261" s="57"/>
      <c r="G261" s="58"/>
      <c r="H261" s="56"/>
      <c r="K261" s="59"/>
      <c r="U261" s="60"/>
      <c r="X261" s="61"/>
      <c r="Y261" s="61"/>
      <c r="Z261" s="21"/>
      <c r="AA261" s="21"/>
      <c r="AB261" s="62"/>
      <c r="AC261" s="63"/>
      <c r="AD261" s="64"/>
      <c r="AE261" s="65"/>
      <c r="AF261" s="532"/>
      <c r="AG261" s="66"/>
    </row>
    <row r="262" spans="1:33" ht="15.75" customHeight="1">
      <c r="A262" s="50"/>
      <c r="B262" s="50"/>
      <c r="C262" s="49"/>
      <c r="D262" s="49"/>
      <c r="E262" s="57"/>
      <c r="G262" s="58"/>
      <c r="H262" s="56"/>
      <c r="K262" s="59"/>
      <c r="U262" s="60"/>
      <c r="X262" s="61"/>
      <c r="Y262" s="61"/>
      <c r="Z262" s="21"/>
      <c r="AA262" s="21"/>
      <c r="AB262" s="62"/>
      <c r="AC262" s="63"/>
      <c r="AD262" s="64"/>
      <c r="AE262" s="65"/>
      <c r="AF262" s="532"/>
      <c r="AG262" s="66"/>
    </row>
    <row r="263" spans="1:33" ht="15.75" customHeight="1">
      <c r="A263" s="50"/>
      <c r="B263" s="50"/>
      <c r="C263" s="49"/>
      <c r="D263" s="49"/>
      <c r="E263" s="57"/>
      <c r="G263" s="58"/>
      <c r="H263" s="56"/>
      <c r="K263" s="59"/>
      <c r="U263" s="60"/>
      <c r="X263" s="61"/>
      <c r="Y263" s="61"/>
      <c r="Z263" s="21"/>
      <c r="AA263" s="21"/>
      <c r="AB263" s="62"/>
      <c r="AC263" s="63"/>
      <c r="AD263" s="64"/>
      <c r="AE263" s="65"/>
      <c r="AF263" s="532"/>
      <c r="AG263" s="66"/>
    </row>
    <row r="264" spans="1:33" ht="15.75" customHeight="1">
      <c r="A264" s="50"/>
      <c r="B264" s="50"/>
      <c r="C264" s="49"/>
      <c r="D264" s="49"/>
      <c r="E264" s="57"/>
      <c r="G264" s="58"/>
      <c r="H264" s="56"/>
      <c r="K264" s="59"/>
      <c r="U264" s="60"/>
      <c r="X264" s="61"/>
      <c r="Y264" s="61"/>
      <c r="Z264" s="21"/>
      <c r="AA264" s="21"/>
      <c r="AB264" s="62"/>
      <c r="AC264" s="63"/>
      <c r="AD264" s="64"/>
      <c r="AE264" s="65"/>
      <c r="AF264" s="532"/>
      <c r="AG264" s="66"/>
    </row>
    <row r="265" spans="1:33" ht="15.75" customHeight="1">
      <c r="A265" s="50"/>
      <c r="B265" s="50"/>
      <c r="C265" s="49"/>
      <c r="D265" s="49"/>
      <c r="E265" s="57"/>
      <c r="G265" s="58"/>
      <c r="H265" s="56"/>
      <c r="K265" s="59"/>
      <c r="U265" s="60"/>
      <c r="X265" s="61"/>
      <c r="Y265" s="61"/>
      <c r="Z265" s="21"/>
      <c r="AA265" s="21"/>
      <c r="AB265" s="62"/>
      <c r="AC265" s="63"/>
      <c r="AD265" s="64"/>
      <c r="AE265" s="65"/>
      <c r="AF265" s="532"/>
      <c r="AG265" s="66"/>
    </row>
    <row r="266" spans="1:33" ht="15.75" customHeight="1">
      <c r="A266" s="50"/>
      <c r="B266" s="50"/>
      <c r="C266" s="49"/>
      <c r="D266" s="49"/>
      <c r="E266" s="57"/>
      <c r="G266" s="58"/>
      <c r="H266" s="56"/>
      <c r="K266" s="59"/>
      <c r="U266" s="60"/>
      <c r="X266" s="61"/>
      <c r="Y266" s="61"/>
      <c r="Z266" s="21"/>
      <c r="AA266" s="21"/>
      <c r="AB266" s="62"/>
      <c r="AC266" s="63"/>
      <c r="AD266" s="64"/>
      <c r="AE266" s="65"/>
      <c r="AF266" s="532"/>
      <c r="AG266" s="66"/>
    </row>
    <row r="267" spans="1:33" ht="15.75" customHeight="1">
      <c r="A267" s="50"/>
      <c r="B267" s="50"/>
      <c r="C267" s="49"/>
      <c r="D267" s="49"/>
      <c r="E267" s="57"/>
      <c r="G267" s="58"/>
      <c r="H267" s="56"/>
      <c r="K267" s="59"/>
      <c r="U267" s="60"/>
      <c r="X267" s="61"/>
      <c r="Y267" s="61"/>
      <c r="Z267" s="21"/>
      <c r="AA267" s="21"/>
      <c r="AB267" s="62"/>
      <c r="AC267" s="63"/>
      <c r="AD267" s="64"/>
      <c r="AE267" s="65"/>
      <c r="AF267" s="532"/>
      <c r="AG267" s="66"/>
    </row>
    <row r="268" spans="1:33" ht="15.75" customHeight="1">
      <c r="A268" s="50"/>
      <c r="B268" s="50"/>
      <c r="C268" s="49"/>
      <c r="D268" s="49"/>
      <c r="E268" s="57"/>
      <c r="G268" s="58"/>
      <c r="H268" s="56"/>
      <c r="K268" s="59"/>
      <c r="U268" s="60"/>
      <c r="X268" s="61"/>
      <c r="Y268" s="61"/>
      <c r="Z268" s="21"/>
      <c r="AA268" s="21"/>
      <c r="AB268" s="62"/>
      <c r="AC268" s="63"/>
      <c r="AD268" s="64"/>
      <c r="AE268" s="65"/>
      <c r="AF268" s="532"/>
      <c r="AG268" s="66"/>
    </row>
    <row r="269" spans="1:33" ht="15.75" customHeight="1">
      <c r="A269" s="50"/>
      <c r="B269" s="50"/>
      <c r="C269" s="49"/>
      <c r="D269" s="49"/>
      <c r="E269" s="57"/>
      <c r="G269" s="58"/>
      <c r="H269" s="56"/>
      <c r="K269" s="59"/>
      <c r="U269" s="60"/>
      <c r="X269" s="61"/>
      <c r="Y269" s="61"/>
      <c r="Z269" s="21"/>
      <c r="AA269" s="21"/>
      <c r="AB269" s="62"/>
      <c r="AC269" s="63"/>
      <c r="AD269" s="64"/>
      <c r="AE269" s="65"/>
      <c r="AF269" s="532"/>
      <c r="AG269" s="66"/>
    </row>
    <row r="270" spans="1:33" ht="15.75" customHeight="1">
      <c r="A270" s="50"/>
      <c r="B270" s="50"/>
      <c r="C270" s="49"/>
      <c r="D270" s="49"/>
      <c r="E270" s="57"/>
      <c r="G270" s="58"/>
      <c r="H270" s="56"/>
      <c r="K270" s="59"/>
      <c r="U270" s="60"/>
      <c r="X270" s="61"/>
      <c r="Y270" s="61"/>
      <c r="Z270" s="21"/>
      <c r="AA270" s="21"/>
      <c r="AB270" s="62"/>
      <c r="AC270" s="63"/>
      <c r="AD270" s="64"/>
      <c r="AE270" s="65"/>
      <c r="AF270" s="532"/>
      <c r="AG270" s="66"/>
    </row>
    <row r="271" spans="1:33" ht="15.75" customHeight="1">
      <c r="A271" s="50"/>
      <c r="B271" s="50"/>
      <c r="C271" s="49"/>
      <c r="D271" s="49"/>
      <c r="E271" s="57"/>
      <c r="G271" s="58"/>
      <c r="H271" s="56"/>
      <c r="K271" s="59"/>
      <c r="U271" s="60"/>
      <c r="X271" s="61"/>
      <c r="Y271" s="61"/>
      <c r="Z271" s="21"/>
      <c r="AA271" s="21"/>
      <c r="AB271" s="62"/>
      <c r="AC271" s="63"/>
      <c r="AD271" s="64"/>
      <c r="AE271" s="65"/>
      <c r="AF271" s="532"/>
      <c r="AG271" s="66"/>
    </row>
    <row r="272" spans="1:33" ht="15.75" customHeight="1">
      <c r="A272" s="50"/>
      <c r="B272" s="50"/>
      <c r="C272" s="49"/>
      <c r="D272" s="49"/>
      <c r="E272" s="57"/>
      <c r="G272" s="58"/>
      <c r="H272" s="56"/>
      <c r="K272" s="59"/>
      <c r="U272" s="60"/>
      <c r="X272" s="61"/>
      <c r="Y272" s="61"/>
      <c r="Z272" s="21"/>
      <c r="AA272" s="21"/>
      <c r="AB272" s="62"/>
      <c r="AC272" s="63"/>
      <c r="AD272" s="64"/>
      <c r="AE272" s="65"/>
      <c r="AF272" s="532"/>
      <c r="AG272" s="66"/>
    </row>
    <row r="273" spans="1:33" ht="15.75" customHeight="1">
      <c r="A273" s="50"/>
      <c r="B273" s="50"/>
      <c r="C273" s="49"/>
      <c r="D273" s="49"/>
      <c r="E273" s="57"/>
      <c r="G273" s="58"/>
      <c r="H273" s="56"/>
      <c r="K273" s="59"/>
      <c r="U273" s="60"/>
      <c r="X273" s="61"/>
      <c r="Y273" s="61"/>
      <c r="Z273" s="21"/>
      <c r="AA273" s="21"/>
      <c r="AB273" s="62"/>
      <c r="AC273" s="63"/>
      <c r="AD273" s="64"/>
      <c r="AE273" s="65"/>
      <c r="AF273" s="532"/>
      <c r="AG273" s="66"/>
    </row>
    <row r="274" spans="1:33" ht="15.75" customHeight="1">
      <c r="A274" s="50"/>
      <c r="B274" s="50"/>
      <c r="C274" s="49"/>
      <c r="D274" s="49"/>
      <c r="E274" s="57"/>
      <c r="G274" s="58"/>
      <c r="H274" s="56"/>
      <c r="K274" s="59"/>
      <c r="U274" s="60"/>
      <c r="X274" s="61"/>
      <c r="Y274" s="61"/>
      <c r="Z274" s="21"/>
      <c r="AA274" s="21"/>
      <c r="AB274" s="62"/>
      <c r="AC274" s="63"/>
      <c r="AD274" s="64"/>
      <c r="AE274" s="65"/>
      <c r="AF274" s="532"/>
      <c r="AG274" s="66"/>
    </row>
    <row r="275" spans="1:33" ht="15.75" customHeight="1">
      <c r="A275" s="50"/>
      <c r="B275" s="50"/>
      <c r="C275" s="49"/>
      <c r="D275" s="49"/>
      <c r="E275" s="57"/>
      <c r="G275" s="58"/>
      <c r="H275" s="56"/>
      <c r="K275" s="59"/>
      <c r="U275" s="60"/>
      <c r="X275" s="61"/>
      <c r="Y275" s="61"/>
      <c r="Z275" s="21"/>
      <c r="AA275" s="21"/>
      <c r="AB275" s="62"/>
      <c r="AC275" s="63"/>
      <c r="AD275" s="64"/>
      <c r="AE275" s="65"/>
      <c r="AF275" s="532"/>
      <c r="AG275" s="66"/>
    </row>
    <row r="276" spans="1:33" ht="15.75" customHeight="1">
      <c r="A276" s="50"/>
      <c r="B276" s="50"/>
      <c r="C276" s="49"/>
      <c r="D276" s="49"/>
      <c r="E276" s="57"/>
      <c r="G276" s="58"/>
      <c r="H276" s="56"/>
      <c r="K276" s="59"/>
      <c r="U276" s="60"/>
      <c r="X276" s="61"/>
      <c r="Y276" s="61"/>
      <c r="Z276" s="21"/>
      <c r="AA276" s="21"/>
      <c r="AB276" s="62"/>
      <c r="AC276" s="63"/>
      <c r="AD276" s="64"/>
      <c r="AE276" s="65"/>
      <c r="AF276" s="532"/>
      <c r="AG276" s="66"/>
    </row>
    <row r="277" spans="1:33" ht="15.75" customHeight="1">
      <c r="A277" s="50"/>
      <c r="B277" s="50"/>
      <c r="C277" s="49"/>
      <c r="D277" s="49"/>
      <c r="E277" s="57"/>
      <c r="G277" s="58"/>
      <c r="H277" s="56"/>
      <c r="K277" s="59"/>
      <c r="U277" s="60"/>
      <c r="X277" s="61"/>
      <c r="Y277" s="61"/>
      <c r="Z277" s="21"/>
      <c r="AA277" s="21"/>
      <c r="AB277" s="62"/>
      <c r="AC277" s="63"/>
      <c r="AD277" s="64"/>
      <c r="AE277" s="65"/>
      <c r="AF277" s="532"/>
      <c r="AG277" s="66"/>
    </row>
    <row r="278" spans="1:33" ht="15.75" customHeight="1">
      <c r="A278" s="50"/>
      <c r="B278" s="50"/>
      <c r="C278" s="49"/>
      <c r="D278" s="49"/>
      <c r="E278" s="57"/>
      <c r="G278" s="58"/>
      <c r="H278" s="56"/>
      <c r="K278" s="59"/>
      <c r="U278" s="60"/>
      <c r="X278" s="61"/>
      <c r="Y278" s="61"/>
      <c r="Z278" s="21"/>
      <c r="AA278" s="21"/>
      <c r="AB278" s="62"/>
      <c r="AC278" s="63"/>
      <c r="AD278" s="64"/>
      <c r="AE278" s="65"/>
      <c r="AF278" s="532"/>
      <c r="AG278" s="66"/>
    </row>
    <row r="279" spans="1:33" ht="15.75" customHeight="1">
      <c r="A279" s="50"/>
      <c r="B279" s="50"/>
      <c r="C279" s="49"/>
      <c r="D279" s="49"/>
      <c r="E279" s="57"/>
      <c r="G279" s="58"/>
      <c r="H279" s="56"/>
      <c r="K279" s="59"/>
      <c r="U279" s="60"/>
      <c r="X279" s="61"/>
      <c r="Y279" s="61"/>
      <c r="Z279" s="21"/>
      <c r="AA279" s="21"/>
      <c r="AB279" s="62"/>
      <c r="AC279" s="63"/>
      <c r="AD279" s="64"/>
      <c r="AE279" s="65"/>
      <c r="AF279" s="532"/>
      <c r="AG279" s="66"/>
    </row>
    <row r="280" spans="1:33" ht="15.75" customHeight="1">
      <c r="A280" s="50"/>
      <c r="B280" s="50"/>
      <c r="C280" s="49"/>
      <c r="D280" s="49"/>
      <c r="E280" s="57"/>
      <c r="G280" s="58"/>
      <c r="H280" s="56"/>
      <c r="K280" s="59"/>
      <c r="U280" s="60"/>
      <c r="X280" s="61"/>
      <c r="Y280" s="61"/>
      <c r="Z280" s="21"/>
      <c r="AA280" s="21"/>
      <c r="AB280" s="62"/>
      <c r="AC280" s="63"/>
      <c r="AD280" s="64"/>
      <c r="AE280" s="65"/>
      <c r="AF280" s="532"/>
      <c r="AG280" s="66"/>
    </row>
    <row r="281" spans="1:33" ht="15.75" customHeight="1">
      <c r="A281" s="50"/>
      <c r="B281" s="50"/>
      <c r="C281" s="49"/>
      <c r="D281" s="49"/>
      <c r="E281" s="57"/>
      <c r="G281" s="58"/>
      <c r="H281" s="56"/>
      <c r="K281" s="59"/>
      <c r="U281" s="60"/>
      <c r="X281" s="61"/>
      <c r="Y281" s="61"/>
      <c r="Z281" s="21"/>
      <c r="AA281" s="21"/>
      <c r="AB281" s="62"/>
      <c r="AC281" s="63"/>
      <c r="AD281" s="64"/>
      <c r="AE281" s="65"/>
      <c r="AF281" s="532"/>
      <c r="AG281" s="66"/>
    </row>
    <row r="282" spans="1:33" ht="15.75" customHeight="1">
      <c r="A282" s="50"/>
      <c r="B282" s="50"/>
      <c r="C282" s="49"/>
      <c r="D282" s="49"/>
      <c r="E282" s="57"/>
      <c r="G282" s="58"/>
      <c r="H282" s="56"/>
      <c r="K282" s="59"/>
      <c r="U282" s="60"/>
      <c r="X282" s="61"/>
      <c r="Y282" s="61"/>
      <c r="Z282" s="21"/>
      <c r="AA282" s="21"/>
      <c r="AB282" s="62"/>
      <c r="AC282" s="63"/>
      <c r="AD282" s="64"/>
      <c r="AE282" s="65"/>
      <c r="AF282" s="532"/>
      <c r="AG282" s="66"/>
    </row>
    <row r="283" spans="1:33" ht="15.75" customHeight="1">
      <c r="A283" s="50"/>
      <c r="B283" s="50"/>
      <c r="C283" s="49"/>
      <c r="D283" s="49"/>
      <c r="E283" s="57"/>
      <c r="G283" s="58"/>
      <c r="H283" s="56"/>
      <c r="K283" s="59"/>
      <c r="U283" s="60"/>
      <c r="X283" s="61"/>
      <c r="Y283" s="61"/>
      <c r="Z283" s="21"/>
      <c r="AA283" s="21"/>
      <c r="AB283" s="62"/>
      <c r="AC283" s="63"/>
      <c r="AD283" s="64"/>
      <c r="AE283" s="65"/>
      <c r="AF283" s="532"/>
      <c r="AG283" s="66"/>
    </row>
    <row r="284" spans="1:33" ht="15.75" customHeight="1">
      <c r="A284" s="50"/>
      <c r="B284" s="50"/>
      <c r="C284" s="49"/>
      <c r="D284" s="49"/>
      <c r="E284" s="57"/>
      <c r="G284" s="58"/>
      <c r="H284" s="56"/>
      <c r="K284" s="59"/>
      <c r="U284" s="60"/>
      <c r="X284" s="61"/>
      <c r="Y284" s="61"/>
      <c r="Z284" s="21"/>
      <c r="AA284" s="21"/>
      <c r="AB284" s="62"/>
      <c r="AC284" s="63"/>
      <c r="AD284" s="64"/>
      <c r="AE284" s="65"/>
      <c r="AF284" s="532"/>
      <c r="AG284" s="66"/>
    </row>
    <row r="285" spans="1:33" ht="15.75" customHeight="1">
      <c r="A285" s="50"/>
      <c r="B285" s="50"/>
      <c r="C285" s="49"/>
      <c r="D285" s="49"/>
      <c r="E285" s="57"/>
      <c r="G285" s="58"/>
      <c r="H285" s="56"/>
      <c r="K285" s="59"/>
      <c r="U285" s="60"/>
      <c r="X285" s="61"/>
      <c r="Y285" s="61"/>
      <c r="Z285" s="21"/>
      <c r="AA285" s="21"/>
      <c r="AB285" s="62"/>
      <c r="AC285" s="63"/>
      <c r="AD285" s="64"/>
      <c r="AE285" s="65"/>
      <c r="AF285" s="532"/>
      <c r="AG285" s="66"/>
    </row>
    <row r="286" spans="1:33" ht="15.75" customHeight="1">
      <c r="A286" s="50"/>
      <c r="B286" s="50"/>
      <c r="C286" s="49"/>
      <c r="D286" s="49"/>
      <c r="E286" s="57"/>
      <c r="G286" s="58"/>
      <c r="H286" s="56"/>
      <c r="K286" s="59"/>
      <c r="U286" s="60"/>
      <c r="X286" s="61"/>
      <c r="Y286" s="61"/>
      <c r="Z286" s="21"/>
      <c r="AA286" s="21"/>
      <c r="AB286" s="62"/>
      <c r="AC286" s="63"/>
      <c r="AD286" s="64"/>
      <c r="AE286" s="65"/>
      <c r="AF286" s="532"/>
      <c r="AG286" s="66"/>
    </row>
    <row r="287" spans="1:33" ht="15.75" customHeight="1">
      <c r="A287" s="50"/>
      <c r="B287" s="50"/>
      <c r="C287" s="49"/>
      <c r="D287" s="49"/>
      <c r="E287" s="57"/>
      <c r="G287" s="58"/>
      <c r="H287" s="56"/>
      <c r="K287" s="59"/>
      <c r="U287" s="60"/>
      <c r="X287" s="61"/>
      <c r="Y287" s="61"/>
      <c r="Z287" s="21"/>
      <c r="AA287" s="21"/>
      <c r="AB287" s="62"/>
      <c r="AC287" s="63"/>
      <c r="AD287" s="64"/>
      <c r="AE287" s="65"/>
      <c r="AF287" s="532"/>
      <c r="AG287" s="66"/>
    </row>
    <row r="288" spans="1:33" ht="15.75" customHeight="1">
      <c r="A288" s="50"/>
      <c r="B288" s="50"/>
      <c r="C288" s="49"/>
      <c r="D288" s="49"/>
      <c r="E288" s="57"/>
      <c r="G288" s="58"/>
      <c r="H288" s="56"/>
      <c r="K288" s="59"/>
      <c r="U288" s="60"/>
      <c r="X288" s="61"/>
      <c r="Y288" s="61"/>
      <c r="Z288" s="21"/>
      <c r="AA288" s="21"/>
      <c r="AB288" s="62"/>
      <c r="AC288" s="63"/>
      <c r="AD288" s="64"/>
      <c r="AE288" s="65"/>
      <c r="AF288" s="532"/>
      <c r="AG288" s="66"/>
    </row>
    <row r="289" spans="1:33" ht="15.75" customHeight="1">
      <c r="A289" s="50"/>
      <c r="B289" s="50"/>
      <c r="C289" s="49"/>
      <c r="D289" s="49"/>
      <c r="E289" s="57"/>
      <c r="G289" s="58"/>
      <c r="H289" s="56"/>
      <c r="K289" s="59"/>
      <c r="U289" s="60"/>
      <c r="X289" s="61"/>
      <c r="Y289" s="61"/>
      <c r="Z289" s="21"/>
      <c r="AA289" s="21"/>
      <c r="AB289" s="62"/>
      <c r="AC289" s="63"/>
      <c r="AD289" s="64"/>
      <c r="AE289" s="65"/>
      <c r="AF289" s="532"/>
      <c r="AG289" s="66"/>
    </row>
    <row r="290" spans="1:33" ht="15.75" customHeight="1">
      <c r="A290" s="50"/>
      <c r="B290" s="50"/>
      <c r="C290" s="49"/>
      <c r="D290" s="49"/>
      <c r="E290" s="57"/>
      <c r="G290" s="58"/>
      <c r="H290" s="56"/>
      <c r="K290" s="59"/>
      <c r="U290" s="60"/>
      <c r="X290" s="61"/>
      <c r="Y290" s="61"/>
      <c r="Z290" s="21"/>
      <c r="AA290" s="21"/>
      <c r="AB290" s="62"/>
      <c r="AC290" s="63"/>
      <c r="AD290" s="64"/>
      <c r="AE290" s="65"/>
      <c r="AF290" s="532"/>
      <c r="AG290" s="66"/>
    </row>
    <row r="291" spans="1:33" ht="15.75" customHeight="1">
      <c r="A291" s="50"/>
      <c r="B291" s="50"/>
      <c r="C291" s="49"/>
      <c r="D291" s="49"/>
      <c r="E291" s="57"/>
      <c r="G291" s="58"/>
      <c r="H291" s="56"/>
      <c r="K291" s="59"/>
      <c r="U291" s="60"/>
      <c r="X291" s="61"/>
      <c r="Y291" s="61"/>
      <c r="Z291" s="21"/>
      <c r="AA291" s="21"/>
      <c r="AB291" s="62"/>
      <c r="AC291" s="63"/>
      <c r="AD291" s="64"/>
      <c r="AE291" s="65"/>
      <c r="AF291" s="532"/>
      <c r="AG291" s="66"/>
    </row>
    <row r="292" spans="1:33" ht="15.75" customHeight="1">
      <c r="A292" s="50"/>
      <c r="B292" s="50"/>
      <c r="C292" s="49"/>
      <c r="D292" s="49"/>
      <c r="E292" s="57"/>
      <c r="G292" s="58"/>
      <c r="H292" s="56"/>
      <c r="K292" s="59"/>
      <c r="U292" s="60"/>
      <c r="X292" s="61"/>
      <c r="Y292" s="61"/>
      <c r="Z292" s="21"/>
      <c r="AA292" s="21"/>
      <c r="AB292" s="62"/>
      <c r="AC292" s="63"/>
      <c r="AD292" s="64"/>
      <c r="AE292" s="65"/>
      <c r="AF292" s="532"/>
      <c r="AG292" s="66"/>
    </row>
    <row r="293" spans="1:33" ht="15.75" customHeight="1">
      <c r="A293" s="50"/>
      <c r="B293" s="50"/>
      <c r="C293" s="49"/>
      <c r="D293" s="49"/>
      <c r="E293" s="57"/>
      <c r="G293" s="58"/>
      <c r="H293" s="56"/>
      <c r="K293" s="59"/>
      <c r="U293" s="60"/>
      <c r="X293" s="61"/>
      <c r="Y293" s="61"/>
      <c r="Z293" s="21"/>
      <c r="AA293" s="21"/>
      <c r="AB293" s="62"/>
      <c r="AC293" s="63"/>
      <c r="AD293" s="64"/>
      <c r="AE293" s="65"/>
      <c r="AF293" s="532"/>
      <c r="AG293" s="66"/>
    </row>
    <row r="294" spans="1:33" ht="15.75" customHeight="1">
      <c r="A294" s="50"/>
      <c r="B294" s="50"/>
      <c r="C294" s="49"/>
      <c r="D294" s="49"/>
      <c r="E294" s="57"/>
      <c r="G294" s="58"/>
      <c r="H294" s="56"/>
      <c r="K294" s="59"/>
      <c r="U294" s="60"/>
      <c r="X294" s="61"/>
      <c r="Y294" s="61"/>
      <c r="Z294" s="21"/>
      <c r="AA294" s="21"/>
      <c r="AB294" s="62"/>
      <c r="AC294" s="63"/>
      <c r="AD294" s="64"/>
      <c r="AE294" s="65"/>
      <c r="AF294" s="532"/>
      <c r="AG294" s="66"/>
    </row>
    <row r="295" spans="1:33" ht="15.75" customHeight="1">
      <c r="A295" s="50"/>
      <c r="B295" s="50"/>
      <c r="C295" s="49"/>
      <c r="D295" s="49"/>
      <c r="E295" s="57"/>
      <c r="G295" s="58"/>
      <c r="H295" s="56"/>
      <c r="K295" s="59"/>
      <c r="U295" s="60"/>
      <c r="X295" s="61"/>
      <c r="Y295" s="61"/>
      <c r="Z295" s="21"/>
      <c r="AA295" s="21"/>
      <c r="AB295" s="62"/>
      <c r="AC295" s="63"/>
      <c r="AD295" s="64"/>
      <c r="AE295" s="65"/>
      <c r="AF295" s="532"/>
      <c r="AG295" s="66"/>
    </row>
    <row r="296" spans="1:33" ht="15.75" customHeight="1">
      <c r="A296" s="50"/>
      <c r="B296" s="50"/>
      <c r="C296" s="49"/>
      <c r="D296" s="49"/>
      <c r="E296" s="57"/>
      <c r="G296" s="58"/>
      <c r="H296" s="56"/>
      <c r="K296" s="59"/>
      <c r="U296" s="60"/>
      <c r="X296" s="61"/>
      <c r="Y296" s="61"/>
      <c r="Z296" s="21"/>
      <c r="AA296" s="21"/>
      <c r="AB296" s="62"/>
      <c r="AC296" s="63"/>
      <c r="AD296" s="64"/>
      <c r="AE296" s="65"/>
      <c r="AF296" s="532"/>
      <c r="AG296" s="66"/>
    </row>
    <row r="297" spans="1:33" ht="15.75" customHeight="1">
      <c r="A297" s="50"/>
      <c r="B297" s="50"/>
      <c r="C297" s="49"/>
      <c r="D297" s="49"/>
      <c r="E297" s="57"/>
      <c r="G297" s="58"/>
      <c r="H297" s="56"/>
      <c r="K297" s="59"/>
      <c r="U297" s="60"/>
      <c r="X297" s="61"/>
      <c r="Y297" s="61"/>
      <c r="Z297" s="21"/>
      <c r="AA297" s="21"/>
      <c r="AB297" s="62"/>
      <c r="AC297" s="63"/>
      <c r="AD297" s="64"/>
      <c r="AE297" s="65"/>
      <c r="AF297" s="532"/>
      <c r="AG297" s="66"/>
    </row>
    <row r="298" spans="1:33" ht="15.75" customHeight="1">
      <c r="A298" s="50"/>
      <c r="B298" s="50"/>
      <c r="C298" s="49"/>
      <c r="D298" s="49"/>
      <c r="E298" s="57"/>
      <c r="G298" s="58"/>
      <c r="H298" s="56"/>
      <c r="K298" s="59"/>
      <c r="U298" s="60"/>
      <c r="X298" s="61"/>
      <c r="Y298" s="61"/>
      <c r="Z298" s="21"/>
      <c r="AA298" s="21"/>
      <c r="AB298" s="62"/>
      <c r="AC298" s="63"/>
      <c r="AD298" s="64"/>
      <c r="AE298" s="65"/>
      <c r="AF298" s="532"/>
      <c r="AG298" s="66"/>
    </row>
    <row r="299" spans="1:33" ht="15.75" customHeight="1">
      <c r="A299" s="50"/>
      <c r="B299" s="50"/>
      <c r="C299" s="49"/>
      <c r="D299" s="49"/>
      <c r="E299" s="57"/>
      <c r="G299" s="58"/>
      <c r="H299" s="56"/>
      <c r="K299" s="59"/>
      <c r="U299" s="60"/>
      <c r="X299" s="61"/>
      <c r="Y299" s="61"/>
      <c r="Z299" s="21"/>
      <c r="AA299" s="21"/>
      <c r="AB299" s="62"/>
      <c r="AC299" s="63"/>
      <c r="AD299" s="64"/>
      <c r="AE299" s="65"/>
      <c r="AF299" s="532"/>
      <c r="AG299" s="66"/>
    </row>
    <row r="300" spans="1:33" ht="15.75" customHeight="1">
      <c r="A300" s="50"/>
      <c r="B300" s="50"/>
      <c r="C300" s="49"/>
      <c r="D300" s="49"/>
      <c r="E300" s="57"/>
      <c r="G300" s="58"/>
      <c r="H300" s="56"/>
      <c r="K300" s="59"/>
      <c r="U300" s="60"/>
      <c r="X300" s="61"/>
      <c r="Y300" s="61"/>
      <c r="Z300" s="21"/>
      <c r="AA300" s="21"/>
      <c r="AB300" s="62"/>
      <c r="AC300" s="63"/>
      <c r="AD300" s="64"/>
      <c r="AE300" s="65"/>
      <c r="AF300" s="532"/>
      <c r="AG300" s="66"/>
    </row>
    <row r="301" spans="1:33" ht="15.75" customHeight="1">
      <c r="A301" s="50"/>
      <c r="B301" s="50"/>
      <c r="C301" s="49"/>
      <c r="D301" s="49"/>
      <c r="E301" s="57"/>
      <c r="G301" s="58"/>
      <c r="H301" s="56"/>
      <c r="K301" s="59"/>
      <c r="U301" s="60"/>
      <c r="X301" s="61"/>
      <c r="Y301" s="61"/>
      <c r="Z301" s="21"/>
      <c r="AA301" s="21"/>
      <c r="AB301" s="62"/>
      <c r="AC301" s="63"/>
      <c r="AD301" s="64"/>
      <c r="AE301" s="65"/>
      <c r="AF301" s="532"/>
      <c r="AG301" s="66"/>
    </row>
    <row r="302" spans="1:33" ht="15.75" customHeight="1">
      <c r="A302" s="50"/>
      <c r="B302" s="50"/>
      <c r="C302" s="49"/>
      <c r="D302" s="49"/>
      <c r="E302" s="57"/>
      <c r="G302" s="58"/>
      <c r="H302" s="56"/>
      <c r="K302" s="59"/>
      <c r="U302" s="60"/>
      <c r="X302" s="61"/>
      <c r="Y302" s="61"/>
      <c r="Z302" s="21"/>
      <c r="AA302" s="21"/>
      <c r="AB302" s="62"/>
      <c r="AC302" s="63"/>
      <c r="AD302" s="64"/>
      <c r="AE302" s="65"/>
      <c r="AF302" s="532"/>
      <c r="AG302" s="66"/>
    </row>
    <row r="303" spans="1:33" ht="15.75" customHeight="1">
      <c r="A303" s="50"/>
      <c r="B303" s="50"/>
      <c r="C303" s="49"/>
      <c r="D303" s="49"/>
      <c r="E303" s="57"/>
      <c r="G303" s="58"/>
      <c r="H303" s="56"/>
      <c r="K303" s="59"/>
      <c r="U303" s="60"/>
      <c r="X303" s="61"/>
      <c r="Y303" s="61"/>
      <c r="Z303" s="21"/>
      <c r="AA303" s="21"/>
      <c r="AB303" s="62"/>
      <c r="AC303" s="63"/>
      <c r="AD303" s="64"/>
      <c r="AE303" s="65"/>
      <c r="AF303" s="532"/>
      <c r="AG303" s="66"/>
    </row>
    <row r="304" spans="1:33" ht="15.75" customHeight="1">
      <c r="A304" s="50"/>
      <c r="B304" s="50"/>
      <c r="C304" s="49"/>
      <c r="D304" s="49"/>
      <c r="E304" s="57"/>
      <c r="G304" s="58"/>
      <c r="H304" s="56"/>
      <c r="K304" s="59"/>
      <c r="U304" s="60"/>
      <c r="X304" s="61"/>
      <c r="Y304" s="61"/>
      <c r="Z304" s="21"/>
      <c r="AA304" s="21"/>
      <c r="AB304" s="62"/>
      <c r="AC304" s="63"/>
      <c r="AD304" s="64"/>
      <c r="AE304" s="65"/>
      <c r="AF304" s="532"/>
      <c r="AG304" s="66"/>
    </row>
    <row r="305" spans="1:33" ht="15.75" customHeight="1">
      <c r="A305" s="50"/>
      <c r="B305" s="50"/>
      <c r="C305" s="49"/>
      <c r="D305" s="49"/>
      <c r="E305" s="57"/>
      <c r="G305" s="58"/>
      <c r="H305" s="56"/>
      <c r="K305" s="59"/>
      <c r="U305" s="60"/>
      <c r="X305" s="61"/>
      <c r="Y305" s="61"/>
      <c r="Z305" s="21"/>
      <c r="AA305" s="21"/>
      <c r="AB305" s="62"/>
      <c r="AC305" s="63"/>
      <c r="AD305" s="64"/>
      <c r="AE305" s="65"/>
      <c r="AF305" s="532"/>
      <c r="AG305" s="66"/>
    </row>
    <row r="306" spans="1:33" ht="15.75" customHeight="1">
      <c r="A306" s="50"/>
      <c r="B306" s="50"/>
      <c r="C306" s="49"/>
      <c r="D306" s="49"/>
      <c r="E306" s="57"/>
      <c r="G306" s="58"/>
      <c r="H306" s="56"/>
      <c r="K306" s="59"/>
      <c r="U306" s="60"/>
      <c r="X306" s="61"/>
      <c r="Y306" s="61"/>
      <c r="Z306" s="21"/>
      <c r="AA306" s="21"/>
      <c r="AB306" s="62"/>
      <c r="AC306" s="63"/>
      <c r="AD306" s="64"/>
      <c r="AE306" s="65"/>
      <c r="AF306" s="532"/>
      <c r="AG306" s="66"/>
    </row>
    <row r="307" spans="1:33" ht="15.75" customHeight="1">
      <c r="A307" s="50"/>
      <c r="B307" s="50"/>
      <c r="C307" s="49"/>
      <c r="D307" s="49"/>
      <c r="E307" s="57"/>
      <c r="G307" s="58"/>
      <c r="H307" s="56"/>
      <c r="K307" s="59"/>
      <c r="U307" s="60"/>
      <c r="X307" s="61"/>
      <c r="Y307" s="61"/>
      <c r="Z307" s="21"/>
      <c r="AA307" s="21"/>
      <c r="AB307" s="62"/>
      <c r="AC307" s="63"/>
      <c r="AD307" s="64"/>
      <c r="AE307" s="65"/>
      <c r="AF307" s="532"/>
      <c r="AG307" s="66"/>
    </row>
    <row r="308" spans="1:33" ht="15.75" customHeight="1">
      <c r="A308" s="50"/>
      <c r="B308" s="50"/>
      <c r="C308" s="49"/>
      <c r="D308" s="49"/>
      <c r="E308" s="57"/>
      <c r="G308" s="58"/>
      <c r="H308" s="56"/>
      <c r="K308" s="59"/>
      <c r="U308" s="60"/>
      <c r="X308" s="61"/>
      <c r="Y308" s="61"/>
      <c r="Z308" s="21"/>
      <c r="AA308" s="21"/>
      <c r="AB308" s="62"/>
      <c r="AC308" s="63"/>
      <c r="AD308" s="64"/>
      <c r="AE308" s="65"/>
      <c r="AF308" s="532"/>
      <c r="AG308" s="66"/>
    </row>
    <row r="309" spans="1:33" ht="15.75" customHeight="1">
      <c r="A309" s="50"/>
      <c r="B309" s="50"/>
      <c r="C309" s="49"/>
      <c r="D309" s="49"/>
      <c r="E309" s="57"/>
      <c r="G309" s="58"/>
      <c r="H309" s="56"/>
      <c r="K309" s="59"/>
      <c r="U309" s="60"/>
      <c r="X309" s="61"/>
      <c r="Y309" s="61"/>
      <c r="Z309" s="21"/>
      <c r="AA309" s="21"/>
      <c r="AB309" s="62"/>
      <c r="AC309" s="63"/>
      <c r="AD309" s="64"/>
      <c r="AE309" s="65"/>
      <c r="AF309" s="532"/>
      <c r="AG309" s="66"/>
    </row>
    <row r="310" spans="1:33" ht="15.75" customHeight="1">
      <c r="A310" s="50"/>
      <c r="B310" s="50"/>
      <c r="C310" s="49"/>
      <c r="D310" s="49"/>
      <c r="E310" s="57"/>
      <c r="G310" s="58"/>
      <c r="H310" s="56"/>
      <c r="K310" s="59"/>
      <c r="U310" s="60"/>
      <c r="X310" s="61"/>
      <c r="Y310" s="61"/>
      <c r="Z310" s="21"/>
      <c r="AA310" s="21"/>
      <c r="AB310" s="62"/>
      <c r="AC310" s="63"/>
      <c r="AD310" s="64"/>
      <c r="AE310" s="65"/>
      <c r="AF310" s="532"/>
      <c r="AG310" s="66"/>
    </row>
    <row r="311" spans="1:33" ht="15.75" customHeight="1">
      <c r="A311" s="50"/>
      <c r="B311" s="50"/>
      <c r="C311" s="49"/>
      <c r="D311" s="49"/>
      <c r="E311" s="57"/>
      <c r="G311" s="58"/>
      <c r="H311" s="56"/>
      <c r="K311" s="59"/>
      <c r="U311" s="60"/>
      <c r="X311" s="61"/>
      <c r="Y311" s="61"/>
      <c r="Z311" s="21"/>
      <c r="AA311" s="21"/>
      <c r="AB311" s="62"/>
      <c r="AC311" s="63"/>
      <c r="AD311" s="64"/>
      <c r="AE311" s="65"/>
      <c r="AF311" s="532"/>
      <c r="AG311" s="66"/>
    </row>
    <row r="312" spans="1:33" ht="15.75" customHeight="1">
      <c r="A312" s="50"/>
      <c r="B312" s="50"/>
      <c r="C312" s="49"/>
      <c r="D312" s="49"/>
      <c r="E312" s="57"/>
      <c r="G312" s="58"/>
      <c r="H312" s="56"/>
      <c r="K312" s="59"/>
      <c r="U312" s="60"/>
      <c r="X312" s="61"/>
      <c r="Y312" s="61"/>
      <c r="Z312" s="21"/>
      <c r="AA312" s="21"/>
      <c r="AB312" s="62"/>
      <c r="AC312" s="63"/>
      <c r="AD312" s="64"/>
      <c r="AE312" s="65"/>
      <c r="AF312" s="532"/>
      <c r="AG312" s="66"/>
    </row>
    <row r="313" spans="1:33" ht="15.75" customHeight="1">
      <c r="G313" s="67"/>
      <c r="K313" s="67"/>
      <c r="Z313" s="21"/>
      <c r="AA313" s="21"/>
      <c r="AB313" s="62"/>
      <c r="AC313" s="63"/>
      <c r="AD313" s="63"/>
      <c r="AE313" s="62"/>
      <c r="AG313" s="68"/>
    </row>
    <row r="314" spans="1:33" ht="15.75" customHeight="1">
      <c r="G314" s="67"/>
      <c r="K314" s="67"/>
      <c r="Z314" s="21"/>
      <c r="AA314" s="21"/>
      <c r="AB314" s="62"/>
      <c r="AC314" s="63"/>
      <c r="AD314" s="63"/>
      <c r="AE314" s="62"/>
      <c r="AG314" s="68"/>
    </row>
    <row r="315" spans="1:33" ht="15.75" customHeight="1">
      <c r="G315" s="67"/>
      <c r="K315" s="67"/>
      <c r="Z315" s="21"/>
      <c r="AA315" s="21"/>
      <c r="AB315" s="62"/>
      <c r="AC315" s="63"/>
      <c r="AD315" s="63"/>
      <c r="AE315" s="62"/>
      <c r="AG315" s="68"/>
    </row>
    <row r="316" spans="1:33" ht="15.75" customHeight="1">
      <c r="G316" s="67"/>
      <c r="K316" s="67"/>
      <c r="Z316" s="21"/>
      <c r="AA316" s="21"/>
      <c r="AB316" s="62"/>
      <c r="AC316" s="63"/>
      <c r="AD316" s="63"/>
      <c r="AE316" s="62"/>
      <c r="AG316" s="68"/>
    </row>
    <row r="317" spans="1:33" ht="15.75" customHeight="1">
      <c r="G317" s="67"/>
      <c r="K317" s="67"/>
      <c r="Z317" s="21"/>
      <c r="AA317" s="21"/>
      <c r="AB317" s="62"/>
      <c r="AC317" s="63"/>
      <c r="AD317" s="63"/>
      <c r="AE317" s="62"/>
      <c r="AG317" s="68"/>
    </row>
    <row r="318" spans="1:33" ht="15.75" customHeight="1">
      <c r="G318" s="67"/>
      <c r="K318" s="67"/>
      <c r="Z318" s="21"/>
      <c r="AA318" s="21"/>
      <c r="AB318" s="62"/>
      <c r="AC318" s="63"/>
      <c r="AD318" s="63"/>
      <c r="AE318" s="62"/>
      <c r="AG318" s="68"/>
    </row>
    <row r="319" spans="1:33" ht="15.75" customHeight="1">
      <c r="G319" s="67"/>
      <c r="K319" s="67"/>
      <c r="Z319" s="21"/>
      <c r="AA319" s="21"/>
      <c r="AB319" s="62"/>
      <c r="AC319" s="63"/>
      <c r="AD319" s="63"/>
      <c r="AE319" s="62"/>
      <c r="AG319" s="68"/>
    </row>
    <row r="320" spans="1:33" ht="15.75" customHeight="1">
      <c r="G320" s="67"/>
      <c r="K320" s="67"/>
      <c r="Z320" s="21"/>
      <c r="AA320" s="21"/>
      <c r="AB320" s="62"/>
      <c r="AC320" s="63"/>
      <c r="AD320" s="63"/>
      <c r="AE320" s="62"/>
      <c r="AG320" s="68"/>
    </row>
    <row r="321" spans="7:33" ht="15.75" customHeight="1">
      <c r="G321" s="67"/>
      <c r="K321" s="67"/>
      <c r="Z321" s="21"/>
      <c r="AA321" s="21"/>
      <c r="AB321" s="62"/>
      <c r="AC321" s="63"/>
      <c r="AD321" s="63"/>
      <c r="AE321" s="62"/>
      <c r="AG321" s="68"/>
    </row>
    <row r="322" spans="7:33" ht="15.75" customHeight="1">
      <c r="G322" s="67"/>
      <c r="K322" s="67"/>
      <c r="Z322" s="21"/>
      <c r="AA322" s="21"/>
      <c r="AB322" s="62"/>
      <c r="AC322" s="63"/>
      <c r="AD322" s="63"/>
      <c r="AE322" s="62"/>
      <c r="AG322" s="68"/>
    </row>
    <row r="323" spans="7:33" ht="15.75" customHeight="1">
      <c r="G323" s="67"/>
      <c r="K323" s="67"/>
      <c r="Z323" s="21"/>
      <c r="AA323" s="21"/>
      <c r="AB323" s="62"/>
      <c r="AC323" s="63"/>
      <c r="AD323" s="63"/>
      <c r="AE323" s="62"/>
      <c r="AG323" s="68"/>
    </row>
    <row r="324" spans="7:33" ht="15.75" customHeight="1">
      <c r="G324" s="67"/>
      <c r="K324" s="67"/>
      <c r="Z324" s="21"/>
      <c r="AA324" s="21"/>
      <c r="AB324" s="62"/>
      <c r="AC324" s="63"/>
      <c r="AD324" s="63"/>
      <c r="AE324" s="62"/>
      <c r="AG324" s="68"/>
    </row>
    <row r="325" spans="7:33" ht="15.75" customHeight="1">
      <c r="G325" s="67"/>
      <c r="K325" s="67"/>
      <c r="Z325" s="21"/>
      <c r="AA325" s="21"/>
      <c r="AB325" s="62"/>
      <c r="AC325" s="63"/>
      <c r="AD325" s="63"/>
      <c r="AE325" s="62"/>
      <c r="AG325" s="68"/>
    </row>
    <row r="326" spans="7:33" ht="15.75" customHeight="1">
      <c r="G326" s="67"/>
      <c r="K326" s="67"/>
      <c r="Z326" s="21"/>
      <c r="AA326" s="21"/>
      <c r="AB326" s="62"/>
      <c r="AC326" s="63"/>
      <c r="AD326" s="63"/>
      <c r="AE326" s="62"/>
      <c r="AG326" s="68"/>
    </row>
    <row r="327" spans="7:33" ht="15.75" customHeight="1">
      <c r="G327" s="67"/>
      <c r="K327" s="67"/>
      <c r="Z327" s="21"/>
      <c r="AA327" s="21"/>
      <c r="AB327" s="62"/>
      <c r="AC327" s="63"/>
      <c r="AD327" s="63"/>
      <c r="AE327" s="62"/>
      <c r="AG327" s="68"/>
    </row>
    <row r="328" spans="7:33" ht="15.75" customHeight="1">
      <c r="G328" s="67"/>
      <c r="K328" s="67"/>
      <c r="Z328" s="21"/>
      <c r="AA328" s="21"/>
      <c r="AB328" s="62"/>
      <c r="AC328" s="63"/>
      <c r="AD328" s="63"/>
      <c r="AE328" s="62"/>
      <c r="AG328" s="68"/>
    </row>
    <row r="329" spans="7:33" ht="15.75" customHeight="1">
      <c r="G329" s="67"/>
      <c r="K329" s="67"/>
      <c r="Z329" s="21"/>
      <c r="AA329" s="21"/>
      <c r="AB329" s="62"/>
      <c r="AC329" s="63"/>
      <c r="AD329" s="63"/>
      <c r="AE329" s="62"/>
      <c r="AG329" s="68"/>
    </row>
    <row r="330" spans="7:33" ht="15.75" customHeight="1">
      <c r="G330" s="67"/>
      <c r="K330" s="67"/>
      <c r="Z330" s="21"/>
      <c r="AA330" s="21"/>
      <c r="AB330" s="62"/>
      <c r="AC330" s="63"/>
      <c r="AD330" s="63"/>
      <c r="AE330" s="62"/>
      <c r="AG330" s="68"/>
    </row>
    <row r="331" spans="7:33" ht="15.75" customHeight="1">
      <c r="G331" s="67"/>
      <c r="K331" s="67"/>
      <c r="Z331" s="21"/>
      <c r="AA331" s="21"/>
      <c r="AB331" s="62"/>
      <c r="AC331" s="63"/>
      <c r="AD331" s="63"/>
      <c r="AE331" s="62"/>
      <c r="AG331" s="68"/>
    </row>
    <row r="332" spans="7:33" ht="15.75" customHeight="1">
      <c r="G332" s="67"/>
      <c r="K332" s="67"/>
      <c r="Z332" s="21"/>
      <c r="AA332" s="21"/>
      <c r="AB332" s="62"/>
      <c r="AC332" s="63"/>
      <c r="AD332" s="63"/>
      <c r="AE332" s="62"/>
      <c r="AG332" s="68"/>
    </row>
    <row r="333" spans="7:33" ht="15.75" customHeight="1">
      <c r="G333" s="67"/>
      <c r="K333" s="67"/>
      <c r="Z333" s="21"/>
      <c r="AA333" s="21"/>
      <c r="AB333" s="62"/>
      <c r="AC333" s="63"/>
      <c r="AD333" s="63"/>
      <c r="AE333" s="62"/>
      <c r="AG333" s="68"/>
    </row>
    <row r="334" spans="7:33" ht="15.75" customHeight="1">
      <c r="G334" s="67"/>
      <c r="K334" s="67"/>
      <c r="Z334" s="21"/>
      <c r="AA334" s="21"/>
      <c r="AB334" s="62"/>
      <c r="AC334" s="63"/>
      <c r="AD334" s="63"/>
      <c r="AE334" s="62"/>
      <c r="AG334" s="68"/>
    </row>
    <row r="335" spans="7:33" ht="15.75" customHeight="1">
      <c r="G335" s="67"/>
      <c r="K335" s="67"/>
      <c r="Z335" s="21"/>
      <c r="AA335" s="21"/>
      <c r="AB335" s="62"/>
      <c r="AC335" s="63"/>
      <c r="AD335" s="63"/>
      <c r="AE335" s="62"/>
      <c r="AG335" s="68"/>
    </row>
    <row r="336" spans="7:33" ht="15.75" customHeight="1">
      <c r="G336" s="67"/>
      <c r="K336" s="67"/>
      <c r="Z336" s="21"/>
      <c r="AA336" s="21"/>
      <c r="AB336" s="62"/>
      <c r="AC336" s="63"/>
      <c r="AD336" s="63"/>
      <c r="AE336" s="62"/>
      <c r="AG336" s="68"/>
    </row>
    <row r="337" spans="7:33" ht="15.75" customHeight="1">
      <c r="G337" s="67"/>
      <c r="K337" s="67"/>
      <c r="Z337" s="21"/>
      <c r="AA337" s="21"/>
      <c r="AB337" s="62"/>
      <c r="AC337" s="63"/>
      <c r="AD337" s="63"/>
      <c r="AE337" s="62"/>
      <c r="AG337" s="68"/>
    </row>
    <row r="338" spans="7:33" ht="15.75" customHeight="1">
      <c r="G338" s="67"/>
      <c r="K338" s="67"/>
      <c r="Z338" s="21"/>
      <c r="AA338" s="21"/>
      <c r="AB338" s="62"/>
      <c r="AC338" s="63"/>
      <c r="AD338" s="63"/>
      <c r="AE338" s="62"/>
      <c r="AG338" s="68"/>
    </row>
    <row r="339" spans="7:33" ht="15.75" customHeight="1">
      <c r="G339" s="67"/>
      <c r="K339" s="67"/>
      <c r="Z339" s="21"/>
      <c r="AA339" s="21"/>
      <c r="AB339" s="62"/>
      <c r="AC339" s="63"/>
      <c r="AD339" s="63"/>
      <c r="AE339" s="62"/>
      <c r="AG339" s="68"/>
    </row>
    <row r="340" spans="7:33" ht="15.75" customHeight="1">
      <c r="G340" s="67"/>
      <c r="K340" s="67"/>
      <c r="Z340" s="21"/>
      <c r="AA340" s="21"/>
      <c r="AB340" s="62"/>
      <c r="AC340" s="63"/>
      <c r="AD340" s="63"/>
      <c r="AE340" s="62"/>
      <c r="AG340" s="68"/>
    </row>
    <row r="341" spans="7:33" ht="15.75" customHeight="1">
      <c r="G341" s="67"/>
      <c r="K341" s="67"/>
      <c r="Z341" s="21"/>
      <c r="AA341" s="21"/>
      <c r="AB341" s="62"/>
      <c r="AC341" s="63"/>
      <c r="AD341" s="63"/>
      <c r="AE341" s="62"/>
      <c r="AG341" s="68"/>
    </row>
    <row r="342" spans="7:33" ht="15.75" customHeight="1">
      <c r="G342" s="67"/>
      <c r="K342" s="67"/>
      <c r="Z342" s="21"/>
      <c r="AA342" s="21"/>
      <c r="AB342" s="62"/>
      <c r="AC342" s="63"/>
      <c r="AD342" s="63"/>
      <c r="AE342" s="62"/>
      <c r="AG342" s="68"/>
    </row>
    <row r="343" spans="7:33" ht="15.75" customHeight="1">
      <c r="G343" s="67"/>
      <c r="K343" s="67"/>
      <c r="Z343" s="21"/>
      <c r="AA343" s="21"/>
      <c r="AB343" s="62"/>
      <c r="AC343" s="63"/>
      <c r="AD343" s="63"/>
      <c r="AE343" s="62"/>
      <c r="AG343" s="68"/>
    </row>
    <row r="344" spans="7:33" ht="15.75" customHeight="1">
      <c r="G344" s="67"/>
      <c r="K344" s="67"/>
      <c r="Z344" s="21"/>
      <c r="AA344" s="21"/>
      <c r="AB344" s="62"/>
      <c r="AC344" s="63"/>
      <c r="AD344" s="63"/>
      <c r="AE344" s="62"/>
      <c r="AG344" s="68"/>
    </row>
    <row r="345" spans="7:33" ht="15.75" customHeight="1">
      <c r="G345" s="67"/>
      <c r="K345" s="67"/>
      <c r="Z345" s="21"/>
      <c r="AA345" s="21"/>
      <c r="AB345" s="62"/>
      <c r="AC345" s="63"/>
      <c r="AD345" s="63"/>
      <c r="AE345" s="62"/>
      <c r="AG345" s="68"/>
    </row>
    <row r="346" spans="7:33" ht="15.75" customHeight="1">
      <c r="G346" s="67"/>
      <c r="K346" s="67"/>
      <c r="Z346" s="21"/>
      <c r="AA346" s="21"/>
      <c r="AB346" s="62"/>
      <c r="AC346" s="63"/>
      <c r="AD346" s="63"/>
      <c r="AE346" s="62"/>
      <c r="AG346" s="68"/>
    </row>
    <row r="347" spans="7:33" ht="15.75" customHeight="1">
      <c r="G347" s="67"/>
      <c r="K347" s="67"/>
      <c r="Z347" s="21"/>
      <c r="AA347" s="21"/>
      <c r="AB347" s="62"/>
      <c r="AC347" s="63"/>
      <c r="AD347" s="63"/>
      <c r="AE347" s="62"/>
      <c r="AG347" s="68"/>
    </row>
    <row r="348" spans="7:33" ht="15.75" customHeight="1">
      <c r="G348" s="67"/>
      <c r="K348" s="67"/>
      <c r="Z348" s="21"/>
      <c r="AA348" s="21"/>
      <c r="AB348" s="62"/>
      <c r="AC348" s="63"/>
      <c r="AD348" s="63"/>
      <c r="AE348" s="62"/>
      <c r="AG348" s="68"/>
    </row>
    <row r="349" spans="7:33" ht="15.75" customHeight="1">
      <c r="G349" s="67"/>
      <c r="K349" s="67"/>
      <c r="Z349" s="21"/>
      <c r="AA349" s="21"/>
      <c r="AB349" s="62"/>
      <c r="AC349" s="63"/>
      <c r="AD349" s="63"/>
      <c r="AE349" s="62"/>
      <c r="AG349" s="68"/>
    </row>
    <row r="350" spans="7:33" ht="15.75" customHeight="1">
      <c r="G350" s="67"/>
      <c r="K350" s="67"/>
      <c r="Z350" s="21"/>
      <c r="AA350" s="21"/>
      <c r="AB350" s="62"/>
      <c r="AC350" s="63"/>
      <c r="AD350" s="63"/>
      <c r="AE350" s="62"/>
      <c r="AG350" s="68"/>
    </row>
    <row r="351" spans="7:33" ht="15.75" customHeight="1">
      <c r="G351" s="67"/>
      <c r="K351" s="67"/>
      <c r="Z351" s="21"/>
      <c r="AA351" s="21"/>
      <c r="AB351" s="62"/>
      <c r="AC351" s="63"/>
      <c r="AD351" s="63"/>
      <c r="AE351" s="62"/>
      <c r="AG351" s="68"/>
    </row>
    <row r="352" spans="7:33" ht="15.75" customHeight="1">
      <c r="G352" s="67"/>
      <c r="K352" s="67"/>
      <c r="Z352" s="21"/>
      <c r="AA352" s="21"/>
      <c r="AB352" s="62"/>
      <c r="AC352" s="63"/>
      <c r="AD352" s="63"/>
      <c r="AE352" s="62"/>
      <c r="AG352" s="68"/>
    </row>
    <row r="353" spans="7:33" ht="15.75" customHeight="1">
      <c r="G353" s="67"/>
      <c r="K353" s="67"/>
      <c r="Z353" s="21"/>
      <c r="AA353" s="21"/>
      <c r="AB353" s="62"/>
      <c r="AC353" s="63"/>
      <c r="AD353" s="63"/>
      <c r="AE353" s="62"/>
      <c r="AG353" s="68"/>
    </row>
    <row r="354" spans="7:33" ht="15.75" customHeight="1">
      <c r="G354" s="67"/>
      <c r="K354" s="67"/>
      <c r="Z354" s="21"/>
      <c r="AA354" s="21"/>
      <c r="AB354" s="62"/>
      <c r="AC354" s="63"/>
      <c r="AD354" s="63"/>
      <c r="AE354" s="62"/>
      <c r="AG354" s="68"/>
    </row>
    <row r="355" spans="7:33" ht="15.75" customHeight="1">
      <c r="G355" s="67"/>
      <c r="K355" s="67"/>
      <c r="Z355" s="21"/>
      <c r="AA355" s="21"/>
      <c r="AB355" s="62"/>
      <c r="AC355" s="63"/>
      <c r="AD355" s="63"/>
      <c r="AE355" s="62"/>
      <c r="AG355" s="68"/>
    </row>
    <row r="356" spans="7:33" ht="15.75" customHeight="1">
      <c r="G356" s="67"/>
      <c r="K356" s="67"/>
      <c r="Z356" s="21"/>
      <c r="AA356" s="21"/>
      <c r="AB356" s="62"/>
      <c r="AC356" s="63"/>
      <c r="AD356" s="63"/>
      <c r="AE356" s="62"/>
      <c r="AG356" s="68"/>
    </row>
    <row r="357" spans="7:33" ht="15.75" customHeight="1">
      <c r="G357" s="67"/>
      <c r="K357" s="67"/>
      <c r="Z357" s="21"/>
      <c r="AA357" s="21"/>
      <c r="AB357" s="62"/>
      <c r="AC357" s="63"/>
      <c r="AD357" s="63"/>
      <c r="AE357" s="62"/>
      <c r="AG357" s="68"/>
    </row>
    <row r="358" spans="7:33" ht="15.75" customHeight="1">
      <c r="G358" s="67"/>
      <c r="K358" s="67"/>
      <c r="Z358" s="21"/>
      <c r="AA358" s="21"/>
      <c r="AB358" s="62"/>
      <c r="AC358" s="63"/>
      <c r="AD358" s="63"/>
      <c r="AE358" s="62"/>
      <c r="AG358" s="68"/>
    </row>
    <row r="359" spans="7:33" ht="15.75" customHeight="1">
      <c r="G359" s="67"/>
      <c r="K359" s="67"/>
      <c r="Z359" s="21"/>
      <c r="AA359" s="21"/>
      <c r="AB359" s="62"/>
      <c r="AC359" s="63"/>
      <c r="AD359" s="63"/>
      <c r="AE359" s="62"/>
      <c r="AG359" s="68"/>
    </row>
    <row r="360" spans="7:33" ht="15.75" customHeight="1">
      <c r="G360" s="67"/>
      <c r="K360" s="67"/>
      <c r="Z360" s="21"/>
      <c r="AA360" s="21"/>
      <c r="AB360" s="62"/>
      <c r="AC360" s="63"/>
      <c r="AD360" s="63"/>
      <c r="AE360" s="62"/>
      <c r="AG360" s="68"/>
    </row>
    <row r="361" spans="7:33" ht="15.75" customHeight="1">
      <c r="G361" s="67"/>
      <c r="K361" s="67"/>
      <c r="Z361" s="21"/>
      <c r="AA361" s="21"/>
      <c r="AB361" s="62"/>
      <c r="AC361" s="63"/>
      <c r="AD361" s="63"/>
      <c r="AE361" s="62"/>
      <c r="AG361" s="68"/>
    </row>
    <row r="362" spans="7:33" ht="15.75" customHeight="1">
      <c r="G362" s="67"/>
      <c r="K362" s="67"/>
      <c r="Z362" s="21"/>
      <c r="AA362" s="21"/>
      <c r="AB362" s="62"/>
      <c r="AC362" s="63"/>
      <c r="AD362" s="63"/>
      <c r="AE362" s="62"/>
      <c r="AG362" s="68"/>
    </row>
    <row r="363" spans="7:33" ht="15.75" customHeight="1">
      <c r="G363" s="67"/>
      <c r="K363" s="67"/>
      <c r="Z363" s="21"/>
      <c r="AA363" s="21"/>
      <c r="AB363" s="62"/>
      <c r="AC363" s="63"/>
      <c r="AD363" s="63"/>
      <c r="AE363" s="62"/>
      <c r="AG363" s="68"/>
    </row>
    <row r="364" spans="7:33" ht="15.75" customHeight="1">
      <c r="G364" s="67"/>
      <c r="K364" s="67"/>
      <c r="Z364" s="21"/>
      <c r="AA364" s="21"/>
      <c r="AB364" s="62"/>
      <c r="AC364" s="63"/>
      <c r="AD364" s="63"/>
      <c r="AE364" s="62"/>
      <c r="AG364" s="68"/>
    </row>
    <row r="365" spans="7:33" ht="15.75" customHeight="1">
      <c r="G365" s="67"/>
      <c r="K365" s="67"/>
      <c r="Z365" s="21"/>
      <c r="AA365" s="21"/>
      <c r="AB365" s="62"/>
      <c r="AC365" s="63"/>
      <c r="AD365" s="63"/>
      <c r="AE365" s="62"/>
      <c r="AG365" s="68"/>
    </row>
    <row r="366" spans="7:33" ht="15.75" customHeight="1">
      <c r="G366" s="67"/>
      <c r="K366" s="67"/>
      <c r="Z366" s="21"/>
      <c r="AA366" s="21"/>
      <c r="AB366" s="62"/>
      <c r="AC366" s="63"/>
      <c r="AD366" s="63"/>
      <c r="AE366" s="62"/>
      <c r="AG366" s="68"/>
    </row>
    <row r="367" spans="7:33" ht="15.75" customHeight="1">
      <c r="G367" s="67"/>
      <c r="K367" s="67"/>
      <c r="Z367" s="21"/>
      <c r="AA367" s="21"/>
      <c r="AB367" s="62"/>
      <c r="AC367" s="63"/>
      <c r="AD367" s="63"/>
      <c r="AE367" s="62"/>
      <c r="AG367" s="68"/>
    </row>
    <row r="368" spans="7:33" ht="15.75" customHeight="1">
      <c r="G368" s="67"/>
      <c r="K368" s="67"/>
      <c r="Z368" s="21"/>
      <c r="AA368" s="21"/>
      <c r="AB368" s="62"/>
      <c r="AC368" s="63"/>
      <c r="AD368" s="63"/>
      <c r="AE368" s="62"/>
      <c r="AG368" s="68"/>
    </row>
    <row r="369" spans="7:33" ht="15.75" customHeight="1">
      <c r="G369" s="67"/>
      <c r="K369" s="67"/>
      <c r="Z369" s="21"/>
      <c r="AA369" s="21"/>
      <c r="AB369" s="62"/>
      <c r="AC369" s="63"/>
      <c r="AD369" s="63"/>
      <c r="AE369" s="62"/>
      <c r="AG369" s="68"/>
    </row>
    <row r="370" spans="7:33" ht="15.75" customHeight="1">
      <c r="G370" s="67"/>
      <c r="K370" s="67"/>
      <c r="Z370" s="21"/>
      <c r="AA370" s="21"/>
      <c r="AB370" s="62"/>
      <c r="AC370" s="63"/>
      <c r="AD370" s="63"/>
      <c r="AE370" s="62"/>
      <c r="AG370" s="68"/>
    </row>
    <row r="371" spans="7:33" ht="15.75" customHeight="1">
      <c r="G371" s="67"/>
      <c r="K371" s="67"/>
      <c r="Z371" s="21"/>
      <c r="AA371" s="21"/>
      <c r="AB371" s="62"/>
      <c r="AC371" s="63"/>
      <c r="AD371" s="63"/>
      <c r="AE371" s="62"/>
      <c r="AG371" s="68"/>
    </row>
    <row r="372" spans="7:33" ht="15.75" customHeight="1">
      <c r="G372" s="67"/>
      <c r="K372" s="67"/>
      <c r="Z372" s="21"/>
      <c r="AA372" s="21"/>
      <c r="AB372" s="62"/>
      <c r="AC372" s="63"/>
      <c r="AD372" s="63"/>
      <c r="AE372" s="62"/>
      <c r="AG372" s="68"/>
    </row>
    <row r="373" spans="7:33" ht="15.75" customHeight="1">
      <c r="G373" s="67"/>
      <c r="K373" s="67"/>
      <c r="Z373" s="21"/>
      <c r="AA373" s="21"/>
      <c r="AB373" s="62"/>
      <c r="AC373" s="63"/>
      <c r="AD373" s="63"/>
      <c r="AE373" s="62"/>
      <c r="AG373" s="68"/>
    </row>
    <row r="374" spans="7:33" ht="15.75" customHeight="1">
      <c r="G374" s="67"/>
      <c r="K374" s="67"/>
      <c r="Z374" s="21"/>
      <c r="AA374" s="21"/>
      <c r="AB374" s="62"/>
      <c r="AC374" s="63"/>
      <c r="AD374" s="63"/>
      <c r="AE374" s="62"/>
      <c r="AG374" s="68"/>
    </row>
    <row r="375" spans="7:33" ht="15.75" customHeight="1">
      <c r="G375" s="67"/>
      <c r="K375" s="67"/>
      <c r="Z375" s="21"/>
      <c r="AA375" s="21"/>
      <c r="AB375" s="62"/>
      <c r="AC375" s="63"/>
      <c r="AD375" s="63"/>
      <c r="AE375" s="62"/>
      <c r="AG375" s="68"/>
    </row>
    <row r="376" spans="7:33" ht="15.75" customHeight="1">
      <c r="G376" s="67"/>
      <c r="K376" s="67"/>
      <c r="Z376" s="21"/>
      <c r="AA376" s="21"/>
      <c r="AB376" s="62"/>
      <c r="AC376" s="63"/>
      <c r="AD376" s="63"/>
      <c r="AE376" s="62"/>
      <c r="AG376" s="68"/>
    </row>
    <row r="377" spans="7:33" ht="15.75" customHeight="1">
      <c r="G377" s="67"/>
      <c r="K377" s="67"/>
      <c r="Z377" s="21"/>
      <c r="AA377" s="21"/>
      <c r="AB377" s="62"/>
      <c r="AC377" s="63"/>
      <c r="AD377" s="63"/>
      <c r="AE377" s="62"/>
      <c r="AG377" s="68"/>
    </row>
    <row r="378" spans="7:33" ht="15.75" customHeight="1">
      <c r="G378" s="67"/>
      <c r="K378" s="67"/>
      <c r="Z378" s="21"/>
      <c r="AA378" s="21"/>
      <c r="AB378" s="62"/>
      <c r="AC378" s="63"/>
      <c r="AD378" s="63"/>
      <c r="AE378" s="62"/>
      <c r="AG378" s="68"/>
    </row>
    <row r="379" spans="7:33" ht="15.75" customHeight="1">
      <c r="G379" s="67"/>
      <c r="K379" s="67"/>
      <c r="Z379" s="21"/>
      <c r="AA379" s="21"/>
      <c r="AB379" s="62"/>
      <c r="AC379" s="63"/>
      <c r="AD379" s="63"/>
      <c r="AE379" s="62"/>
      <c r="AG379" s="68"/>
    </row>
    <row r="380" spans="7:33" ht="15.75" customHeight="1">
      <c r="G380" s="67"/>
      <c r="K380" s="67"/>
      <c r="Z380" s="21"/>
      <c r="AA380" s="21"/>
      <c r="AB380" s="62"/>
      <c r="AC380" s="63"/>
      <c r="AD380" s="63"/>
      <c r="AE380" s="62"/>
      <c r="AG380" s="68"/>
    </row>
    <row r="381" spans="7:33" ht="15.75" customHeight="1">
      <c r="G381" s="67"/>
      <c r="K381" s="67"/>
      <c r="Z381" s="21"/>
      <c r="AA381" s="21"/>
      <c r="AB381" s="62"/>
      <c r="AC381" s="63"/>
      <c r="AD381" s="63"/>
      <c r="AE381" s="62"/>
      <c r="AG381" s="68"/>
    </row>
    <row r="382" spans="7:33" ht="15.75" customHeight="1">
      <c r="G382" s="67"/>
      <c r="K382" s="67"/>
      <c r="Z382" s="21"/>
      <c r="AA382" s="21"/>
      <c r="AB382" s="62"/>
      <c r="AC382" s="63"/>
      <c r="AD382" s="63"/>
      <c r="AE382" s="62"/>
      <c r="AG382" s="68"/>
    </row>
    <row r="383" spans="7:33" ht="15.75" customHeight="1">
      <c r="G383" s="67"/>
      <c r="K383" s="67"/>
      <c r="Z383" s="21"/>
      <c r="AA383" s="21"/>
      <c r="AB383" s="62"/>
      <c r="AC383" s="63"/>
      <c r="AD383" s="63"/>
      <c r="AE383" s="62"/>
      <c r="AG383" s="68"/>
    </row>
    <row r="384" spans="7:33" ht="15.75" customHeight="1">
      <c r="G384" s="67"/>
      <c r="K384" s="67"/>
      <c r="Z384" s="21"/>
      <c r="AA384" s="21"/>
      <c r="AB384" s="62"/>
      <c r="AC384" s="63"/>
      <c r="AD384" s="63"/>
      <c r="AE384" s="62"/>
      <c r="AG384" s="68"/>
    </row>
    <row r="385" spans="7:33" ht="15.75" customHeight="1">
      <c r="G385" s="67"/>
      <c r="K385" s="67"/>
      <c r="Z385" s="21"/>
      <c r="AA385" s="21"/>
      <c r="AB385" s="62"/>
      <c r="AC385" s="63"/>
      <c r="AD385" s="63"/>
      <c r="AE385" s="62"/>
      <c r="AG385" s="68"/>
    </row>
    <row r="386" spans="7:33" ht="15.75" customHeight="1">
      <c r="G386" s="67"/>
      <c r="K386" s="67"/>
      <c r="Z386" s="21"/>
      <c r="AA386" s="21"/>
      <c r="AB386" s="62"/>
      <c r="AC386" s="63"/>
      <c r="AD386" s="63"/>
      <c r="AE386" s="62"/>
      <c r="AG386" s="68"/>
    </row>
    <row r="387" spans="7:33" ht="15.75" customHeight="1">
      <c r="G387" s="67"/>
      <c r="K387" s="67"/>
      <c r="Z387" s="21"/>
      <c r="AA387" s="21"/>
      <c r="AB387" s="62"/>
      <c r="AC387" s="63"/>
      <c r="AD387" s="63"/>
      <c r="AE387" s="62"/>
      <c r="AG387" s="68"/>
    </row>
    <row r="388" spans="7:33" ht="15.75" customHeight="1">
      <c r="G388" s="67"/>
      <c r="K388" s="67"/>
      <c r="Z388" s="21"/>
      <c r="AA388" s="21"/>
      <c r="AB388" s="62"/>
      <c r="AC388" s="63"/>
      <c r="AD388" s="63"/>
      <c r="AE388" s="62"/>
      <c r="AG388" s="68"/>
    </row>
    <row r="389" spans="7:33" ht="15.75" customHeight="1">
      <c r="G389" s="67"/>
      <c r="K389" s="67"/>
      <c r="Z389" s="21"/>
      <c r="AA389" s="21"/>
      <c r="AB389" s="62"/>
      <c r="AC389" s="63"/>
      <c r="AD389" s="63"/>
      <c r="AE389" s="62"/>
      <c r="AG389" s="68"/>
    </row>
    <row r="390" spans="7:33" ht="15.75" customHeight="1">
      <c r="G390" s="67"/>
      <c r="K390" s="67"/>
      <c r="Z390" s="21"/>
      <c r="AA390" s="21"/>
      <c r="AB390" s="62"/>
      <c r="AC390" s="63"/>
      <c r="AD390" s="63"/>
      <c r="AE390" s="62"/>
      <c r="AG390" s="68"/>
    </row>
    <row r="391" spans="7:33" ht="15.75" customHeight="1">
      <c r="G391" s="67"/>
      <c r="K391" s="67"/>
      <c r="Z391" s="21"/>
      <c r="AA391" s="21"/>
      <c r="AB391" s="62"/>
      <c r="AC391" s="63"/>
      <c r="AD391" s="63"/>
      <c r="AE391" s="62"/>
      <c r="AG391" s="68"/>
    </row>
    <row r="392" spans="7:33" ht="15.75" customHeight="1">
      <c r="G392" s="67"/>
      <c r="K392" s="67"/>
      <c r="Z392" s="21"/>
      <c r="AA392" s="21"/>
      <c r="AB392" s="62"/>
      <c r="AC392" s="63"/>
      <c r="AD392" s="63"/>
      <c r="AE392" s="62"/>
      <c r="AG392" s="68"/>
    </row>
    <row r="393" spans="7:33" ht="15.75" customHeight="1">
      <c r="G393" s="67"/>
      <c r="K393" s="67"/>
      <c r="Z393" s="21"/>
      <c r="AA393" s="21"/>
      <c r="AB393" s="62"/>
      <c r="AC393" s="63"/>
      <c r="AD393" s="63"/>
      <c r="AE393" s="62"/>
      <c r="AG393" s="68"/>
    </row>
    <row r="394" spans="7:33" ht="15.75" customHeight="1">
      <c r="G394" s="67"/>
      <c r="K394" s="67"/>
      <c r="Z394" s="21"/>
      <c r="AA394" s="21"/>
      <c r="AB394" s="62"/>
      <c r="AC394" s="63"/>
      <c r="AD394" s="63"/>
      <c r="AE394" s="62"/>
      <c r="AG394" s="68"/>
    </row>
    <row r="395" spans="7:33" ht="15.75" customHeight="1">
      <c r="G395" s="67"/>
      <c r="K395" s="67"/>
      <c r="Z395" s="21"/>
      <c r="AA395" s="21"/>
      <c r="AB395" s="62"/>
      <c r="AC395" s="63"/>
      <c r="AD395" s="63"/>
      <c r="AE395" s="62"/>
      <c r="AG395" s="68"/>
    </row>
    <row r="396" spans="7:33" ht="15.75" customHeight="1">
      <c r="G396" s="67"/>
      <c r="K396" s="67"/>
      <c r="Z396" s="21"/>
      <c r="AA396" s="21"/>
      <c r="AB396" s="62"/>
      <c r="AC396" s="63"/>
      <c r="AD396" s="63"/>
      <c r="AE396" s="62"/>
      <c r="AG396" s="68"/>
    </row>
    <row r="397" spans="7:33" ht="15.75" customHeight="1">
      <c r="G397" s="67"/>
      <c r="K397" s="67"/>
      <c r="Z397" s="21"/>
      <c r="AA397" s="21"/>
      <c r="AB397" s="62"/>
      <c r="AC397" s="63"/>
      <c r="AD397" s="63"/>
      <c r="AE397" s="62"/>
      <c r="AG397" s="68"/>
    </row>
    <row r="398" spans="7:33" ht="15.75" customHeight="1">
      <c r="G398" s="67"/>
      <c r="K398" s="67"/>
      <c r="Z398" s="21"/>
      <c r="AA398" s="21"/>
      <c r="AB398" s="62"/>
      <c r="AC398" s="63"/>
      <c r="AD398" s="63"/>
      <c r="AE398" s="62"/>
      <c r="AG398" s="68"/>
    </row>
    <row r="399" spans="7:33" ht="15.75" customHeight="1">
      <c r="G399" s="67"/>
      <c r="K399" s="67"/>
      <c r="Z399" s="21"/>
      <c r="AA399" s="21"/>
      <c r="AB399" s="62"/>
      <c r="AC399" s="63"/>
      <c r="AD399" s="63"/>
      <c r="AE399" s="62"/>
      <c r="AG399" s="68"/>
    </row>
    <row r="400" spans="7:33" ht="15.75" customHeight="1">
      <c r="G400" s="67"/>
      <c r="K400" s="67"/>
      <c r="Z400" s="21"/>
      <c r="AA400" s="21"/>
      <c r="AB400" s="62"/>
      <c r="AC400" s="63"/>
      <c r="AD400" s="63"/>
      <c r="AE400" s="62"/>
      <c r="AG400" s="68"/>
    </row>
    <row r="401" spans="7:33" ht="15.75" customHeight="1">
      <c r="G401" s="67"/>
      <c r="K401" s="67"/>
      <c r="Z401" s="21"/>
      <c r="AA401" s="21"/>
      <c r="AB401" s="62"/>
      <c r="AC401" s="63"/>
      <c r="AD401" s="63"/>
      <c r="AE401" s="62"/>
      <c r="AG401" s="68"/>
    </row>
    <row r="402" spans="7:33" ht="15.75" customHeight="1">
      <c r="G402" s="67"/>
      <c r="K402" s="67"/>
      <c r="Z402" s="21"/>
      <c r="AA402" s="21"/>
      <c r="AB402" s="62"/>
      <c r="AC402" s="63"/>
      <c r="AD402" s="63"/>
      <c r="AE402" s="62"/>
      <c r="AG402" s="68"/>
    </row>
    <row r="403" spans="7:33" ht="15.75" customHeight="1">
      <c r="G403" s="67"/>
      <c r="K403" s="67"/>
      <c r="Z403" s="21"/>
      <c r="AA403" s="21"/>
      <c r="AB403" s="62"/>
      <c r="AC403" s="63"/>
      <c r="AD403" s="63"/>
      <c r="AE403" s="62"/>
      <c r="AG403" s="68"/>
    </row>
    <row r="404" spans="7:33" ht="15.75" customHeight="1">
      <c r="G404" s="67"/>
      <c r="K404" s="67"/>
      <c r="Z404" s="21"/>
      <c r="AA404" s="21"/>
      <c r="AB404" s="62"/>
      <c r="AC404" s="63"/>
      <c r="AD404" s="63"/>
      <c r="AE404" s="62"/>
      <c r="AG404" s="68"/>
    </row>
    <row r="405" spans="7:33" ht="15.75" customHeight="1">
      <c r="G405" s="67"/>
      <c r="K405" s="67"/>
      <c r="Z405" s="21"/>
      <c r="AA405" s="21"/>
      <c r="AB405" s="62"/>
      <c r="AC405" s="63"/>
      <c r="AD405" s="63"/>
      <c r="AE405" s="62"/>
      <c r="AG405" s="68"/>
    </row>
    <row r="406" spans="7:33" ht="15.75" customHeight="1">
      <c r="G406" s="67"/>
      <c r="K406" s="67"/>
      <c r="Z406" s="21"/>
      <c r="AA406" s="21"/>
      <c r="AB406" s="62"/>
      <c r="AC406" s="63"/>
      <c r="AD406" s="63"/>
      <c r="AE406" s="62"/>
      <c r="AG406" s="68"/>
    </row>
    <row r="407" spans="7:33" ht="15.75" customHeight="1">
      <c r="G407" s="67"/>
      <c r="K407" s="67"/>
      <c r="Z407" s="21"/>
      <c r="AA407" s="21"/>
      <c r="AB407" s="62"/>
      <c r="AC407" s="63"/>
      <c r="AD407" s="63"/>
      <c r="AE407" s="62"/>
      <c r="AG407" s="68"/>
    </row>
    <row r="408" spans="7:33" ht="15.75" customHeight="1">
      <c r="G408" s="67"/>
      <c r="K408" s="67"/>
      <c r="Z408" s="21"/>
      <c r="AA408" s="21"/>
      <c r="AB408" s="62"/>
      <c r="AC408" s="63"/>
      <c r="AD408" s="63"/>
      <c r="AE408" s="62"/>
      <c r="AG408" s="68"/>
    </row>
    <row r="409" spans="7:33" ht="15.75" customHeight="1">
      <c r="G409" s="67"/>
      <c r="K409" s="67"/>
      <c r="Z409" s="21"/>
      <c r="AA409" s="21"/>
      <c r="AB409" s="62"/>
      <c r="AC409" s="63"/>
      <c r="AD409" s="63"/>
      <c r="AE409" s="62"/>
      <c r="AG409" s="68"/>
    </row>
    <row r="410" spans="7:33" ht="15.75" customHeight="1">
      <c r="G410" s="67"/>
      <c r="K410" s="67"/>
      <c r="Z410" s="21"/>
      <c r="AA410" s="21"/>
      <c r="AB410" s="62"/>
      <c r="AC410" s="63"/>
      <c r="AD410" s="63"/>
      <c r="AE410" s="62"/>
      <c r="AG410" s="68"/>
    </row>
    <row r="411" spans="7:33" ht="15.75" customHeight="1">
      <c r="G411" s="67"/>
      <c r="K411" s="67"/>
      <c r="Z411" s="21"/>
      <c r="AA411" s="21"/>
      <c r="AB411" s="62"/>
      <c r="AC411" s="63"/>
      <c r="AD411" s="63"/>
      <c r="AE411" s="62"/>
      <c r="AG411" s="68"/>
    </row>
    <row r="412" spans="7:33" ht="15.75" customHeight="1">
      <c r="G412" s="67"/>
      <c r="K412" s="67"/>
      <c r="Z412" s="21"/>
      <c r="AA412" s="21"/>
      <c r="AB412" s="62"/>
      <c r="AC412" s="63"/>
      <c r="AD412" s="63"/>
      <c r="AE412" s="62"/>
      <c r="AG412" s="68"/>
    </row>
    <row r="413" spans="7:33" ht="15.75" customHeight="1">
      <c r="G413" s="67"/>
      <c r="K413" s="67"/>
      <c r="Z413" s="21"/>
      <c r="AA413" s="21"/>
      <c r="AB413" s="62"/>
      <c r="AC413" s="63"/>
      <c r="AD413" s="63"/>
      <c r="AE413" s="62"/>
      <c r="AG413" s="68"/>
    </row>
    <row r="414" spans="7:33" ht="15.75" customHeight="1">
      <c r="G414" s="67"/>
      <c r="K414" s="67"/>
      <c r="Z414" s="21"/>
      <c r="AA414" s="21"/>
      <c r="AB414" s="62"/>
      <c r="AC414" s="63"/>
      <c r="AD414" s="63"/>
      <c r="AE414" s="62"/>
      <c r="AG414" s="68"/>
    </row>
    <row r="415" spans="7:33" ht="15.75" customHeight="1">
      <c r="G415" s="67"/>
      <c r="K415" s="67"/>
      <c r="Z415" s="21"/>
      <c r="AA415" s="21"/>
      <c r="AB415" s="62"/>
      <c r="AC415" s="63"/>
      <c r="AD415" s="63"/>
      <c r="AE415" s="62"/>
      <c r="AG415" s="68"/>
    </row>
    <row r="416" spans="7:33" ht="15.75" customHeight="1">
      <c r="G416" s="67"/>
      <c r="K416" s="67"/>
      <c r="Z416" s="21"/>
      <c r="AA416" s="21"/>
      <c r="AB416" s="62"/>
      <c r="AC416" s="63"/>
      <c r="AD416" s="63"/>
      <c r="AE416" s="62"/>
      <c r="AG416" s="68"/>
    </row>
    <row r="417" spans="7:33" ht="15.75" customHeight="1">
      <c r="G417" s="67"/>
      <c r="K417" s="67"/>
      <c r="Z417" s="21"/>
      <c r="AA417" s="21"/>
      <c r="AB417" s="62"/>
      <c r="AC417" s="63"/>
      <c r="AD417" s="63"/>
      <c r="AE417" s="62"/>
      <c r="AG417" s="68"/>
    </row>
    <row r="418" spans="7:33" ht="15.75" customHeight="1">
      <c r="G418" s="67"/>
      <c r="K418" s="67"/>
      <c r="Z418" s="21"/>
      <c r="AA418" s="21"/>
      <c r="AB418" s="62"/>
      <c r="AC418" s="63"/>
      <c r="AD418" s="63"/>
      <c r="AE418" s="62"/>
      <c r="AG418" s="68"/>
    </row>
    <row r="419" spans="7:33" ht="15.75" customHeight="1">
      <c r="G419" s="67"/>
      <c r="K419" s="67"/>
      <c r="Z419" s="21"/>
      <c r="AA419" s="21"/>
      <c r="AB419" s="62"/>
      <c r="AC419" s="63"/>
      <c r="AD419" s="63"/>
      <c r="AE419" s="62"/>
      <c r="AG419" s="68"/>
    </row>
    <row r="420" spans="7:33" ht="15.75" customHeight="1">
      <c r="G420" s="67"/>
      <c r="K420" s="67"/>
      <c r="Z420" s="21"/>
      <c r="AA420" s="21"/>
      <c r="AB420" s="62"/>
      <c r="AC420" s="63"/>
      <c r="AD420" s="63"/>
      <c r="AE420" s="62"/>
      <c r="AG420" s="68"/>
    </row>
    <row r="421" spans="7:33" ht="15.75" customHeight="1">
      <c r="G421" s="67"/>
      <c r="K421" s="67"/>
      <c r="Z421" s="21"/>
      <c r="AA421" s="21"/>
      <c r="AB421" s="62"/>
      <c r="AC421" s="63"/>
      <c r="AD421" s="63"/>
      <c r="AE421" s="62"/>
      <c r="AG421" s="68"/>
    </row>
    <row r="422" spans="7:33" ht="15.75" customHeight="1">
      <c r="G422" s="67"/>
      <c r="K422" s="67"/>
      <c r="Z422" s="21"/>
      <c r="AA422" s="21"/>
      <c r="AB422" s="62"/>
      <c r="AC422" s="63"/>
      <c r="AD422" s="63"/>
      <c r="AE422" s="62"/>
      <c r="AG422" s="68"/>
    </row>
    <row r="423" spans="7:33" ht="15.75" customHeight="1">
      <c r="G423" s="67"/>
      <c r="K423" s="67"/>
      <c r="Z423" s="21"/>
      <c r="AA423" s="21"/>
      <c r="AB423" s="62"/>
      <c r="AC423" s="63"/>
      <c r="AD423" s="63"/>
      <c r="AE423" s="62"/>
      <c r="AG423" s="68"/>
    </row>
    <row r="424" spans="7:33" ht="15.75" customHeight="1">
      <c r="G424" s="67"/>
      <c r="K424" s="67"/>
      <c r="Z424" s="21"/>
      <c r="AA424" s="21"/>
      <c r="AB424" s="62"/>
      <c r="AC424" s="63"/>
      <c r="AD424" s="63"/>
      <c r="AE424" s="62"/>
      <c r="AG424" s="68"/>
    </row>
    <row r="425" spans="7:33" ht="15.75" customHeight="1">
      <c r="G425" s="67"/>
      <c r="K425" s="67"/>
      <c r="Z425" s="21"/>
      <c r="AA425" s="21"/>
      <c r="AB425" s="62"/>
      <c r="AC425" s="63"/>
      <c r="AD425" s="63"/>
      <c r="AE425" s="62"/>
      <c r="AG425" s="68"/>
    </row>
    <row r="426" spans="7:33" ht="15.75" customHeight="1">
      <c r="G426" s="67"/>
      <c r="K426" s="67"/>
      <c r="Z426" s="21"/>
      <c r="AA426" s="21"/>
      <c r="AB426" s="62"/>
      <c r="AC426" s="63"/>
      <c r="AD426" s="63"/>
      <c r="AE426" s="62"/>
      <c r="AG426" s="68"/>
    </row>
    <row r="427" spans="7:33" ht="15.75" customHeight="1">
      <c r="G427" s="67"/>
      <c r="K427" s="67"/>
      <c r="Z427" s="21"/>
      <c r="AA427" s="21"/>
      <c r="AB427" s="62"/>
      <c r="AC427" s="63"/>
      <c r="AD427" s="63"/>
      <c r="AE427" s="62"/>
      <c r="AG427" s="68"/>
    </row>
    <row r="428" spans="7:33" ht="15.75" customHeight="1">
      <c r="G428" s="67"/>
      <c r="K428" s="67"/>
      <c r="Z428" s="21"/>
      <c r="AA428" s="21"/>
      <c r="AB428" s="62"/>
      <c r="AC428" s="63"/>
      <c r="AD428" s="63"/>
      <c r="AE428" s="62"/>
      <c r="AG428" s="68"/>
    </row>
    <row r="429" spans="7:33" ht="15.75" customHeight="1">
      <c r="G429" s="67"/>
      <c r="K429" s="67"/>
      <c r="Z429" s="21"/>
      <c r="AA429" s="21"/>
      <c r="AB429" s="62"/>
      <c r="AC429" s="63"/>
      <c r="AD429" s="63"/>
      <c r="AE429" s="62"/>
      <c r="AG429" s="68"/>
    </row>
    <row r="430" spans="7:33" ht="15.75" customHeight="1">
      <c r="G430" s="67"/>
      <c r="K430" s="67"/>
      <c r="Z430" s="21"/>
      <c r="AA430" s="21"/>
      <c r="AB430" s="62"/>
      <c r="AC430" s="63"/>
      <c r="AD430" s="63"/>
      <c r="AE430" s="62"/>
      <c r="AG430" s="68"/>
    </row>
    <row r="431" spans="7:33" ht="15.75" customHeight="1">
      <c r="G431" s="67"/>
      <c r="K431" s="67"/>
      <c r="Z431" s="21"/>
      <c r="AA431" s="21"/>
      <c r="AB431" s="62"/>
      <c r="AC431" s="63"/>
      <c r="AD431" s="63"/>
      <c r="AE431" s="62"/>
      <c r="AG431" s="68"/>
    </row>
    <row r="432" spans="7:33" ht="15.75" customHeight="1">
      <c r="G432" s="67"/>
      <c r="K432" s="67"/>
      <c r="Z432" s="21"/>
      <c r="AA432" s="21"/>
      <c r="AB432" s="62"/>
      <c r="AC432" s="63"/>
      <c r="AD432" s="63"/>
      <c r="AE432" s="62"/>
      <c r="AG432" s="68"/>
    </row>
    <row r="433" spans="7:33" ht="15.75" customHeight="1">
      <c r="G433" s="67"/>
      <c r="K433" s="67"/>
      <c r="Z433" s="21"/>
      <c r="AA433" s="21"/>
      <c r="AB433" s="62"/>
      <c r="AC433" s="63"/>
      <c r="AD433" s="63"/>
      <c r="AE433" s="62"/>
      <c r="AG433" s="68"/>
    </row>
    <row r="434" spans="7:33" ht="15.75" customHeight="1">
      <c r="G434" s="67"/>
      <c r="K434" s="67"/>
      <c r="Z434" s="21"/>
      <c r="AA434" s="21"/>
      <c r="AB434" s="62"/>
      <c r="AC434" s="63"/>
      <c r="AD434" s="63"/>
      <c r="AE434" s="62"/>
      <c r="AG434" s="68"/>
    </row>
    <row r="435" spans="7:33" ht="15.75" customHeight="1">
      <c r="G435" s="67"/>
      <c r="K435" s="67"/>
      <c r="Z435" s="21"/>
      <c r="AA435" s="21"/>
      <c r="AB435" s="62"/>
      <c r="AC435" s="63"/>
      <c r="AD435" s="63"/>
      <c r="AE435" s="62"/>
      <c r="AG435" s="68"/>
    </row>
    <row r="436" spans="7:33" ht="15.75" customHeight="1">
      <c r="G436" s="67"/>
      <c r="K436" s="67"/>
      <c r="Z436" s="21"/>
      <c r="AA436" s="21"/>
      <c r="AB436" s="62"/>
      <c r="AC436" s="63"/>
      <c r="AD436" s="63"/>
      <c r="AE436" s="62"/>
      <c r="AG436" s="68"/>
    </row>
    <row r="437" spans="7:33" ht="15.75" customHeight="1">
      <c r="G437" s="67"/>
      <c r="K437" s="67"/>
      <c r="Z437" s="21"/>
      <c r="AA437" s="21"/>
      <c r="AB437" s="62"/>
      <c r="AC437" s="63"/>
      <c r="AD437" s="63"/>
      <c r="AE437" s="62"/>
      <c r="AG437" s="68"/>
    </row>
    <row r="438" spans="7:33" ht="15.75" customHeight="1">
      <c r="G438" s="67"/>
      <c r="K438" s="67"/>
      <c r="Z438" s="21"/>
      <c r="AA438" s="21"/>
      <c r="AB438" s="62"/>
      <c r="AC438" s="63"/>
      <c r="AD438" s="63"/>
      <c r="AE438" s="62"/>
      <c r="AG438" s="68"/>
    </row>
    <row r="439" spans="7:33" ht="15.75" customHeight="1">
      <c r="G439" s="67"/>
      <c r="K439" s="67"/>
      <c r="Z439" s="21"/>
      <c r="AA439" s="21"/>
      <c r="AB439" s="62"/>
      <c r="AC439" s="63"/>
      <c r="AD439" s="63"/>
      <c r="AE439" s="62"/>
      <c r="AG439" s="68"/>
    </row>
    <row r="440" spans="7:33" ht="15.75" customHeight="1">
      <c r="G440" s="67"/>
      <c r="K440" s="67"/>
      <c r="Z440" s="21"/>
      <c r="AA440" s="21"/>
      <c r="AB440" s="62"/>
      <c r="AC440" s="63"/>
      <c r="AD440" s="63"/>
      <c r="AE440" s="62"/>
      <c r="AG440" s="68"/>
    </row>
    <row r="441" spans="7:33" ht="15.75" customHeight="1">
      <c r="G441" s="67"/>
      <c r="K441" s="67"/>
      <c r="Z441" s="21"/>
      <c r="AA441" s="21"/>
      <c r="AB441" s="62"/>
      <c r="AC441" s="63"/>
      <c r="AD441" s="63"/>
      <c r="AE441" s="62"/>
      <c r="AG441" s="68"/>
    </row>
    <row r="442" spans="7:33" ht="15.75" customHeight="1">
      <c r="G442" s="67"/>
      <c r="K442" s="67"/>
      <c r="Z442" s="21"/>
      <c r="AA442" s="21"/>
      <c r="AB442" s="62"/>
      <c r="AC442" s="63"/>
      <c r="AD442" s="63"/>
      <c r="AE442" s="62"/>
      <c r="AG442" s="68"/>
    </row>
    <row r="443" spans="7:33" ht="15.75" customHeight="1">
      <c r="G443" s="67"/>
      <c r="K443" s="67"/>
      <c r="Z443" s="21"/>
      <c r="AA443" s="21"/>
      <c r="AB443" s="62"/>
      <c r="AC443" s="63"/>
      <c r="AD443" s="63"/>
      <c r="AE443" s="62"/>
      <c r="AG443" s="68"/>
    </row>
    <row r="444" spans="7:33" ht="15.75" customHeight="1">
      <c r="G444" s="67"/>
      <c r="K444" s="67"/>
      <c r="Z444" s="21"/>
      <c r="AA444" s="21"/>
      <c r="AB444" s="62"/>
      <c r="AC444" s="63"/>
      <c r="AD444" s="63"/>
      <c r="AE444" s="62"/>
      <c r="AG444" s="68"/>
    </row>
    <row r="445" spans="7:33" ht="15.75" customHeight="1">
      <c r="G445" s="67"/>
      <c r="K445" s="67"/>
      <c r="Z445" s="21"/>
      <c r="AA445" s="21"/>
      <c r="AB445" s="62"/>
      <c r="AC445" s="63"/>
      <c r="AD445" s="63"/>
      <c r="AE445" s="62"/>
      <c r="AG445" s="68"/>
    </row>
    <row r="446" spans="7:33" ht="15.75" customHeight="1">
      <c r="G446" s="67"/>
      <c r="K446" s="67"/>
      <c r="Z446" s="21"/>
      <c r="AA446" s="21"/>
      <c r="AB446" s="62"/>
      <c r="AC446" s="63"/>
      <c r="AD446" s="63"/>
      <c r="AE446" s="62"/>
      <c r="AG446" s="68"/>
    </row>
    <row r="447" spans="7:33" ht="15.75" customHeight="1">
      <c r="G447" s="67"/>
      <c r="K447" s="67"/>
      <c r="Z447" s="21"/>
      <c r="AA447" s="21"/>
      <c r="AB447" s="62"/>
      <c r="AC447" s="63"/>
      <c r="AD447" s="63"/>
      <c r="AE447" s="62"/>
      <c r="AG447" s="68"/>
    </row>
    <row r="448" spans="7:33" ht="15.75" customHeight="1">
      <c r="G448" s="67"/>
      <c r="K448" s="67"/>
      <c r="Z448" s="21"/>
      <c r="AA448" s="21"/>
      <c r="AB448" s="62"/>
      <c r="AC448" s="63"/>
      <c r="AD448" s="63"/>
      <c r="AE448" s="62"/>
      <c r="AG448" s="68"/>
    </row>
    <row r="449" spans="7:33" ht="15.75" customHeight="1">
      <c r="G449" s="67"/>
      <c r="K449" s="67"/>
      <c r="Z449" s="21"/>
      <c r="AA449" s="21"/>
      <c r="AB449" s="62"/>
      <c r="AC449" s="63"/>
      <c r="AD449" s="63"/>
      <c r="AE449" s="62"/>
      <c r="AG449" s="68"/>
    </row>
    <row r="450" spans="7:33" ht="15.75" customHeight="1">
      <c r="G450" s="67"/>
      <c r="K450" s="67"/>
      <c r="Z450" s="21"/>
      <c r="AA450" s="21"/>
      <c r="AB450" s="62"/>
      <c r="AC450" s="63"/>
      <c r="AD450" s="63"/>
      <c r="AE450" s="62"/>
      <c r="AG450" s="68"/>
    </row>
    <row r="451" spans="7:33" ht="15.75" customHeight="1">
      <c r="G451" s="67"/>
      <c r="K451" s="67"/>
      <c r="Z451" s="21"/>
      <c r="AA451" s="21"/>
      <c r="AB451" s="62"/>
      <c r="AC451" s="63"/>
      <c r="AD451" s="63"/>
      <c r="AE451" s="62"/>
      <c r="AG451" s="68"/>
    </row>
    <row r="452" spans="7:33" ht="15.75" customHeight="1">
      <c r="G452" s="67"/>
      <c r="K452" s="67"/>
      <c r="Z452" s="21"/>
      <c r="AA452" s="21"/>
      <c r="AB452" s="62"/>
      <c r="AC452" s="63"/>
      <c r="AD452" s="63"/>
      <c r="AE452" s="62"/>
      <c r="AG452" s="68"/>
    </row>
    <row r="453" spans="7:33" ht="15.75" customHeight="1">
      <c r="G453" s="67"/>
      <c r="K453" s="67"/>
      <c r="Z453" s="21"/>
      <c r="AA453" s="21"/>
      <c r="AB453" s="62"/>
      <c r="AC453" s="63"/>
      <c r="AD453" s="63"/>
      <c r="AE453" s="62"/>
      <c r="AG453" s="68"/>
    </row>
    <row r="454" spans="7:33" ht="15.75" customHeight="1">
      <c r="G454" s="67"/>
      <c r="K454" s="67"/>
      <c r="Z454" s="21"/>
      <c r="AA454" s="21"/>
      <c r="AB454" s="62"/>
      <c r="AC454" s="63"/>
      <c r="AD454" s="63"/>
      <c r="AE454" s="62"/>
      <c r="AG454" s="68"/>
    </row>
    <row r="455" spans="7:33" ht="15.75" customHeight="1">
      <c r="G455" s="67"/>
      <c r="K455" s="67"/>
      <c r="Z455" s="21"/>
      <c r="AA455" s="21"/>
      <c r="AB455" s="62"/>
      <c r="AC455" s="63"/>
      <c r="AD455" s="63"/>
      <c r="AE455" s="62"/>
      <c r="AG455" s="68"/>
    </row>
    <row r="456" spans="7:33" ht="15.75" customHeight="1">
      <c r="G456" s="67"/>
      <c r="K456" s="67"/>
      <c r="Z456" s="21"/>
      <c r="AA456" s="21"/>
      <c r="AB456" s="62"/>
      <c r="AC456" s="63"/>
      <c r="AD456" s="63"/>
      <c r="AE456" s="62"/>
      <c r="AG456" s="68"/>
    </row>
    <row r="457" spans="7:33" ht="15.75" customHeight="1">
      <c r="G457" s="67"/>
      <c r="K457" s="67"/>
      <c r="Z457" s="21"/>
      <c r="AA457" s="21"/>
      <c r="AB457" s="62"/>
      <c r="AC457" s="63"/>
      <c r="AD457" s="63"/>
      <c r="AE457" s="62"/>
      <c r="AG457" s="68"/>
    </row>
    <row r="458" spans="7:33" ht="15.75" customHeight="1">
      <c r="G458" s="67"/>
      <c r="K458" s="67"/>
      <c r="Z458" s="21"/>
      <c r="AA458" s="21"/>
      <c r="AB458" s="62"/>
      <c r="AC458" s="63"/>
      <c r="AD458" s="63"/>
      <c r="AE458" s="62"/>
      <c r="AG458" s="68"/>
    </row>
    <row r="459" spans="7:33" ht="15.75" customHeight="1">
      <c r="G459" s="67"/>
      <c r="K459" s="67"/>
      <c r="Z459" s="21"/>
      <c r="AA459" s="21"/>
      <c r="AB459" s="62"/>
      <c r="AC459" s="63"/>
      <c r="AD459" s="63"/>
      <c r="AE459" s="62"/>
      <c r="AG459" s="68"/>
    </row>
    <row r="460" spans="7:33" ht="15.75" customHeight="1">
      <c r="G460" s="67"/>
      <c r="K460" s="67"/>
      <c r="Z460" s="21"/>
      <c r="AA460" s="21"/>
      <c r="AB460" s="62"/>
      <c r="AC460" s="63"/>
      <c r="AD460" s="63"/>
      <c r="AE460" s="62"/>
      <c r="AG460" s="68"/>
    </row>
    <row r="461" spans="7:33" ht="15.75" customHeight="1">
      <c r="G461" s="67"/>
      <c r="K461" s="67"/>
      <c r="Z461" s="21"/>
      <c r="AA461" s="21"/>
      <c r="AB461" s="62"/>
      <c r="AC461" s="63"/>
      <c r="AD461" s="63"/>
      <c r="AE461" s="62"/>
      <c r="AG461" s="68"/>
    </row>
    <row r="462" spans="7:33" ht="15.75" customHeight="1">
      <c r="G462" s="67"/>
      <c r="K462" s="67"/>
      <c r="Z462" s="21"/>
      <c r="AA462" s="21"/>
      <c r="AB462" s="62"/>
      <c r="AC462" s="63"/>
      <c r="AD462" s="63"/>
      <c r="AE462" s="62"/>
      <c r="AG462" s="68"/>
    </row>
    <row r="463" spans="7:33" ht="15.75" customHeight="1">
      <c r="G463" s="67"/>
      <c r="K463" s="67"/>
      <c r="Z463" s="21"/>
      <c r="AA463" s="21"/>
      <c r="AB463" s="62"/>
      <c r="AC463" s="63"/>
      <c r="AD463" s="63"/>
      <c r="AE463" s="62"/>
      <c r="AG463" s="68"/>
    </row>
    <row r="464" spans="7:33" ht="15.75" customHeight="1">
      <c r="G464" s="67"/>
      <c r="K464" s="67"/>
      <c r="Z464" s="21"/>
      <c r="AA464" s="21"/>
      <c r="AB464" s="62"/>
      <c r="AC464" s="63"/>
      <c r="AD464" s="63"/>
      <c r="AE464" s="62"/>
      <c r="AG464" s="68"/>
    </row>
    <row r="465" spans="7:33" ht="15.75" customHeight="1">
      <c r="G465" s="67"/>
      <c r="K465" s="67"/>
      <c r="Z465" s="21"/>
      <c r="AA465" s="21"/>
      <c r="AB465" s="62"/>
      <c r="AC465" s="63"/>
      <c r="AD465" s="63"/>
      <c r="AE465" s="62"/>
      <c r="AG465" s="68"/>
    </row>
    <row r="466" spans="7:33" ht="15.75" customHeight="1">
      <c r="G466" s="67"/>
      <c r="K466" s="67"/>
      <c r="Z466" s="21"/>
      <c r="AA466" s="21"/>
      <c r="AB466" s="62"/>
      <c r="AC466" s="63"/>
      <c r="AD466" s="63"/>
      <c r="AE466" s="62"/>
      <c r="AG466" s="68"/>
    </row>
    <row r="467" spans="7:33" ht="15.75" customHeight="1">
      <c r="G467" s="67"/>
      <c r="K467" s="67"/>
      <c r="Z467" s="21"/>
      <c r="AA467" s="21"/>
      <c r="AB467" s="62"/>
      <c r="AC467" s="63"/>
      <c r="AD467" s="63"/>
      <c r="AE467" s="62"/>
      <c r="AG467" s="68"/>
    </row>
    <row r="468" spans="7:33" ht="15.75" customHeight="1">
      <c r="G468" s="67"/>
      <c r="K468" s="67"/>
      <c r="Z468" s="21"/>
      <c r="AA468" s="21"/>
      <c r="AB468" s="62"/>
      <c r="AC468" s="63"/>
      <c r="AD468" s="63"/>
      <c r="AE468" s="62"/>
      <c r="AG468" s="68"/>
    </row>
    <row r="469" spans="7:33" ht="15.75" customHeight="1">
      <c r="G469" s="67"/>
      <c r="K469" s="67"/>
      <c r="Z469" s="21"/>
      <c r="AA469" s="21"/>
      <c r="AB469" s="62"/>
      <c r="AC469" s="63"/>
      <c r="AD469" s="63"/>
      <c r="AE469" s="62"/>
      <c r="AG469" s="68"/>
    </row>
    <row r="470" spans="7:33" ht="15.75" customHeight="1">
      <c r="G470" s="67"/>
      <c r="K470" s="67"/>
      <c r="Z470" s="21"/>
      <c r="AA470" s="21"/>
      <c r="AB470" s="62"/>
      <c r="AC470" s="63"/>
      <c r="AD470" s="63"/>
      <c r="AE470" s="62"/>
      <c r="AG470" s="68"/>
    </row>
    <row r="471" spans="7:33" ht="15.75" customHeight="1">
      <c r="G471" s="67"/>
      <c r="K471" s="67"/>
      <c r="Z471" s="21"/>
      <c r="AA471" s="21"/>
      <c r="AB471" s="62"/>
      <c r="AC471" s="63"/>
      <c r="AD471" s="63"/>
      <c r="AE471" s="62"/>
      <c r="AG471" s="68"/>
    </row>
    <row r="472" spans="7:33" ht="15.75" customHeight="1">
      <c r="G472" s="67"/>
      <c r="K472" s="67"/>
      <c r="Z472" s="21"/>
      <c r="AA472" s="21"/>
      <c r="AB472" s="62"/>
      <c r="AC472" s="63"/>
      <c r="AD472" s="63"/>
      <c r="AE472" s="62"/>
      <c r="AG472" s="68"/>
    </row>
    <row r="473" spans="7:33" ht="15.75" customHeight="1">
      <c r="G473" s="67"/>
      <c r="K473" s="67"/>
      <c r="Z473" s="21"/>
      <c r="AA473" s="21"/>
      <c r="AB473" s="62"/>
      <c r="AC473" s="63"/>
      <c r="AD473" s="63"/>
      <c r="AE473" s="62"/>
      <c r="AG473" s="68"/>
    </row>
    <row r="474" spans="7:33" ht="15.75" customHeight="1">
      <c r="G474" s="67"/>
      <c r="K474" s="67"/>
      <c r="Z474" s="21"/>
      <c r="AA474" s="21"/>
      <c r="AB474" s="62"/>
      <c r="AC474" s="63"/>
      <c r="AD474" s="63"/>
      <c r="AE474" s="62"/>
      <c r="AG474" s="68"/>
    </row>
    <row r="475" spans="7:33" ht="15.75" customHeight="1">
      <c r="G475" s="67"/>
      <c r="K475" s="67"/>
      <c r="Z475" s="21"/>
      <c r="AA475" s="21"/>
      <c r="AB475" s="62"/>
      <c r="AC475" s="63"/>
      <c r="AD475" s="63"/>
      <c r="AE475" s="62"/>
      <c r="AG475" s="68"/>
    </row>
    <row r="476" spans="7:33" ht="15.75" customHeight="1">
      <c r="G476" s="67"/>
      <c r="K476" s="67"/>
      <c r="Z476" s="21"/>
      <c r="AA476" s="21"/>
      <c r="AB476" s="62"/>
      <c r="AC476" s="63"/>
      <c r="AD476" s="63"/>
      <c r="AE476" s="62"/>
      <c r="AG476" s="68"/>
    </row>
    <row r="477" spans="7:33" ht="15.75" customHeight="1">
      <c r="G477" s="67"/>
      <c r="K477" s="67"/>
      <c r="Z477" s="21"/>
      <c r="AA477" s="21"/>
      <c r="AB477" s="62"/>
      <c r="AC477" s="63"/>
      <c r="AD477" s="63"/>
      <c r="AE477" s="62"/>
      <c r="AG477" s="68"/>
    </row>
    <row r="478" spans="7:33" ht="15.75" customHeight="1">
      <c r="G478" s="67"/>
      <c r="K478" s="67"/>
      <c r="Z478" s="21"/>
      <c r="AA478" s="21"/>
      <c r="AB478" s="62"/>
      <c r="AC478" s="63"/>
      <c r="AD478" s="63"/>
      <c r="AE478" s="62"/>
      <c r="AG478" s="68"/>
    </row>
    <row r="479" spans="7:33" ht="15.75" customHeight="1">
      <c r="G479" s="67"/>
      <c r="K479" s="67"/>
      <c r="Z479" s="21"/>
      <c r="AA479" s="21"/>
      <c r="AB479" s="62"/>
      <c r="AC479" s="63"/>
      <c r="AD479" s="63"/>
      <c r="AE479" s="62"/>
      <c r="AG479" s="68"/>
    </row>
    <row r="480" spans="7:33" ht="15.75" customHeight="1">
      <c r="G480" s="67"/>
      <c r="K480" s="67"/>
      <c r="Z480" s="21"/>
      <c r="AA480" s="21"/>
      <c r="AB480" s="62"/>
      <c r="AC480" s="63"/>
      <c r="AD480" s="63"/>
      <c r="AE480" s="62"/>
      <c r="AG480" s="68"/>
    </row>
    <row r="481" spans="7:33" ht="15.75" customHeight="1">
      <c r="G481" s="67"/>
      <c r="K481" s="67"/>
      <c r="Z481" s="21"/>
      <c r="AA481" s="21"/>
      <c r="AB481" s="62"/>
      <c r="AC481" s="63"/>
      <c r="AD481" s="63"/>
      <c r="AE481" s="62"/>
      <c r="AG481" s="68"/>
    </row>
    <row r="482" spans="7:33" ht="15.75" customHeight="1">
      <c r="G482" s="67"/>
      <c r="K482" s="67"/>
      <c r="Z482" s="21"/>
      <c r="AA482" s="21"/>
      <c r="AB482" s="62"/>
      <c r="AC482" s="63"/>
      <c r="AD482" s="63"/>
      <c r="AE482" s="62"/>
      <c r="AG482" s="68"/>
    </row>
    <row r="483" spans="7:33" ht="15.75" customHeight="1">
      <c r="G483" s="67"/>
      <c r="K483" s="67"/>
      <c r="Z483" s="21"/>
      <c r="AA483" s="21"/>
      <c r="AB483" s="62"/>
      <c r="AC483" s="63"/>
      <c r="AD483" s="63"/>
      <c r="AE483" s="62"/>
      <c r="AG483" s="68"/>
    </row>
    <row r="484" spans="7:33" ht="15.75" customHeight="1">
      <c r="G484" s="67"/>
      <c r="K484" s="67"/>
      <c r="Z484" s="21"/>
      <c r="AA484" s="21"/>
      <c r="AB484" s="62"/>
      <c r="AC484" s="63"/>
      <c r="AD484" s="63"/>
      <c r="AE484" s="62"/>
      <c r="AG484" s="68"/>
    </row>
    <row r="485" spans="7:33" ht="15.75" customHeight="1">
      <c r="G485" s="67"/>
      <c r="K485" s="67"/>
      <c r="Z485" s="21"/>
      <c r="AA485" s="21"/>
      <c r="AB485" s="62"/>
      <c r="AC485" s="63"/>
      <c r="AD485" s="63"/>
      <c r="AE485" s="62"/>
      <c r="AG485" s="68"/>
    </row>
    <row r="486" spans="7:33" ht="15.75" customHeight="1">
      <c r="G486" s="67"/>
      <c r="K486" s="67"/>
      <c r="Z486" s="21"/>
      <c r="AA486" s="21"/>
      <c r="AB486" s="62"/>
      <c r="AC486" s="63"/>
      <c r="AD486" s="63"/>
      <c r="AE486" s="62"/>
      <c r="AG486" s="68"/>
    </row>
    <row r="487" spans="7:33" ht="15.75" customHeight="1">
      <c r="G487" s="67"/>
      <c r="K487" s="67"/>
      <c r="Z487" s="21"/>
      <c r="AA487" s="21"/>
      <c r="AB487" s="62"/>
      <c r="AC487" s="63"/>
      <c r="AD487" s="63"/>
      <c r="AE487" s="62"/>
      <c r="AG487" s="68"/>
    </row>
    <row r="488" spans="7:33" ht="15.75" customHeight="1">
      <c r="G488" s="67"/>
      <c r="K488" s="67"/>
      <c r="Z488" s="21"/>
      <c r="AA488" s="21"/>
      <c r="AB488" s="62"/>
      <c r="AC488" s="63"/>
      <c r="AD488" s="63"/>
      <c r="AE488" s="62"/>
      <c r="AG488" s="68"/>
    </row>
    <row r="489" spans="7:33" ht="15.75" customHeight="1">
      <c r="G489" s="67"/>
      <c r="K489" s="67"/>
      <c r="Z489" s="21"/>
      <c r="AA489" s="21"/>
      <c r="AB489" s="62"/>
      <c r="AC489" s="63"/>
      <c r="AD489" s="63"/>
      <c r="AE489" s="62"/>
      <c r="AG489" s="68"/>
    </row>
    <row r="490" spans="7:33" ht="15.75" customHeight="1">
      <c r="G490" s="67"/>
      <c r="K490" s="67"/>
      <c r="Z490" s="21"/>
      <c r="AA490" s="21"/>
      <c r="AB490" s="62"/>
      <c r="AC490" s="63"/>
      <c r="AD490" s="63"/>
      <c r="AE490" s="62"/>
      <c r="AG490" s="68"/>
    </row>
    <row r="491" spans="7:33" ht="15.75" customHeight="1">
      <c r="G491" s="67"/>
      <c r="K491" s="67"/>
      <c r="Z491" s="21"/>
      <c r="AA491" s="21"/>
      <c r="AB491" s="62"/>
      <c r="AC491" s="63"/>
      <c r="AD491" s="63"/>
      <c r="AE491" s="62"/>
      <c r="AG491" s="68"/>
    </row>
    <row r="492" spans="7:33" ht="15.75" customHeight="1">
      <c r="G492" s="67"/>
      <c r="K492" s="67"/>
      <c r="Z492" s="21"/>
      <c r="AA492" s="21"/>
      <c r="AB492" s="62"/>
      <c r="AC492" s="63"/>
      <c r="AD492" s="63"/>
      <c r="AE492" s="62"/>
      <c r="AG492" s="68"/>
    </row>
    <row r="493" spans="7:33" ht="15.75" customHeight="1">
      <c r="G493" s="67"/>
      <c r="K493" s="67"/>
      <c r="Z493" s="21"/>
      <c r="AA493" s="21"/>
      <c r="AB493" s="62"/>
      <c r="AC493" s="63"/>
      <c r="AD493" s="63"/>
      <c r="AE493" s="62"/>
      <c r="AG493" s="68"/>
    </row>
    <row r="494" spans="7:33" ht="15.75" customHeight="1">
      <c r="G494" s="67"/>
      <c r="K494" s="67"/>
      <c r="Z494" s="21"/>
      <c r="AA494" s="21"/>
      <c r="AB494" s="62"/>
      <c r="AC494" s="63"/>
      <c r="AD494" s="63"/>
      <c r="AE494" s="62"/>
      <c r="AG494" s="68"/>
    </row>
    <row r="495" spans="7:33" ht="15.75" customHeight="1">
      <c r="G495" s="67"/>
      <c r="K495" s="67"/>
      <c r="Z495" s="21"/>
      <c r="AA495" s="21"/>
      <c r="AB495" s="62"/>
      <c r="AC495" s="63"/>
      <c r="AD495" s="63"/>
      <c r="AE495" s="62"/>
      <c r="AG495" s="68"/>
    </row>
    <row r="496" spans="7:33" ht="15.75" customHeight="1">
      <c r="G496" s="67"/>
      <c r="K496" s="67"/>
      <c r="Z496" s="21"/>
      <c r="AA496" s="21"/>
      <c r="AB496" s="62"/>
      <c r="AC496" s="63"/>
      <c r="AD496" s="63"/>
      <c r="AE496" s="62"/>
      <c r="AG496" s="68"/>
    </row>
    <row r="497" spans="7:33" ht="15.75" customHeight="1">
      <c r="G497" s="67"/>
      <c r="K497" s="67"/>
      <c r="Z497" s="21"/>
      <c r="AA497" s="21"/>
      <c r="AB497" s="62"/>
      <c r="AC497" s="63"/>
      <c r="AD497" s="63"/>
      <c r="AE497" s="62"/>
      <c r="AG497" s="68"/>
    </row>
    <row r="498" spans="7:33" ht="15.75" customHeight="1">
      <c r="G498" s="67"/>
      <c r="K498" s="67"/>
      <c r="Z498" s="21"/>
      <c r="AA498" s="21"/>
      <c r="AB498" s="62"/>
      <c r="AC498" s="63"/>
      <c r="AD498" s="63"/>
      <c r="AE498" s="62"/>
      <c r="AG498" s="68"/>
    </row>
    <row r="499" spans="7:33" ht="15.75" customHeight="1">
      <c r="G499" s="67"/>
      <c r="K499" s="67"/>
      <c r="Z499" s="21"/>
      <c r="AA499" s="21"/>
      <c r="AB499" s="62"/>
      <c r="AC499" s="63"/>
      <c r="AD499" s="63"/>
      <c r="AE499" s="62"/>
      <c r="AG499" s="68"/>
    </row>
    <row r="500" spans="7:33" ht="15.75" customHeight="1">
      <c r="G500" s="67"/>
      <c r="K500" s="67"/>
      <c r="Z500" s="21"/>
      <c r="AA500" s="21"/>
      <c r="AB500" s="62"/>
      <c r="AC500" s="63"/>
      <c r="AD500" s="63"/>
      <c r="AE500" s="62"/>
      <c r="AG500" s="68"/>
    </row>
    <row r="501" spans="7:33" ht="15.75" customHeight="1">
      <c r="G501" s="67"/>
      <c r="K501" s="67"/>
      <c r="Z501" s="21"/>
      <c r="AA501" s="21"/>
      <c r="AB501" s="62"/>
      <c r="AC501" s="63"/>
      <c r="AD501" s="63"/>
      <c r="AE501" s="62"/>
      <c r="AG501" s="68"/>
    </row>
    <row r="502" spans="7:33" ht="15.75" customHeight="1">
      <c r="G502" s="67"/>
      <c r="K502" s="67"/>
      <c r="Z502" s="21"/>
      <c r="AA502" s="21"/>
      <c r="AB502" s="62"/>
      <c r="AC502" s="63"/>
      <c r="AD502" s="63"/>
      <c r="AE502" s="62"/>
      <c r="AG502" s="68"/>
    </row>
    <row r="503" spans="7:33" ht="15.75" customHeight="1">
      <c r="G503" s="67"/>
      <c r="K503" s="67"/>
      <c r="Z503" s="21"/>
      <c r="AA503" s="21"/>
      <c r="AB503" s="62"/>
      <c r="AC503" s="63"/>
      <c r="AD503" s="63"/>
      <c r="AE503" s="62"/>
      <c r="AG503" s="68"/>
    </row>
    <row r="504" spans="7:33" ht="15.75" customHeight="1">
      <c r="G504" s="67"/>
      <c r="K504" s="67"/>
      <c r="Z504" s="21"/>
      <c r="AA504" s="21"/>
      <c r="AB504" s="62"/>
      <c r="AC504" s="63"/>
      <c r="AD504" s="63"/>
      <c r="AE504" s="62"/>
      <c r="AG504" s="68"/>
    </row>
    <row r="505" spans="7:33" ht="15.75" customHeight="1">
      <c r="G505" s="67"/>
      <c r="K505" s="67"/>
      <c r="Z505" s="21"/>
      <c r="AA505" s="21"/>
      <c r="AB505" s="62"/>
      <c r="AC505" s="63"/>
      <c r="AD505" s="63"/>
      <c r="AE505" s="62"/>
      <c r="AG505" s="68"/>
    </row>
    <row r="506" spans="7:33" ht="15.75" customHeight="1">
      <c r="G506" s="67"/>
      <c r="K506" s="67"/>
      <c r="Z506" s="21"/>
      <c r="AA506" s="21"/>
      <c r="AB506" s="62"/>
      <c r="AC506" s="63"/>
      <c r="AD506" s="63"/>
      <c r="AE506" s="62"/>
      <c r="AG506" s="68"/>
    </row>
    <row r="507" spans="7:33" ht="15.75" customHeight="1">
      <c r="G507" s="67"/>
      <c r="K507" s="67"/>
      <c r="Z507" s="21"/>
      <c r="AA507" s="21"/>
      <c r="AB507" s="62"/>
      <c r="AC507" s="63"/>
      <c r="AD507" s="63"/>
      <c r="AE507" s="62"/>
      <c r="AG507" s="68"/>
    </row>
    <row r="508" spans="7:33" ht="15.75" customHeight="1">
      <c r="G508" s="67"/>
      <c r="K508" s="67"/>
      <c r="Z508" s="21"/>
      <c r="AA508" s="21"/>
      <c r="AB508" s="62"/>
      <c r="AC508" s="63"/>
      <c r="AD508" s="63"/>
      <c r="AE508" s="62"/>
      <c r="AG508" s="68"/>
    </row>
    <row r="509" spans="7:33" ht="15.75" customHeight="1">
      <c r="G509" s="67"/>
      <c r="K509" s="67"/>
      <c r="Z509" s="21"/>
      <c r="AA509" s="21"/>
      <c r="AB509" s="62"/>
      <c r="AC509" s="63"/>
      <c r="AD509" s="63"/>
      <c r="AE509" s="62"/>
      <c r="AG509" s="68"/>
    </row>
    <row r="510" spans="7:33" ht="15.75" customHeight="1">
      <c r="G510" s="67"/>
      <c r="K510" s="67"/>
      <c r="Z510" s="21"/>
      <c r="AA510" s="21"/>
      <c r="AB510" s="62"/>
      <c r="AC510" s="63"/>
      <c r="AD510" s="63"/>
      <c r="AE510" s="62"/>
      <c r="AG510" s="68"/>
    </row>
    <row r="511" spans="7:33" ht="15.75" customHeight="1">
      <c r="G511" s="67"/>
      <c r="K511" s="67"/>
      <c r="Z511" s="21"/>
      <c r="AA511" s="21"/>
      <c r="AB511" s="62"/>
      <c r="AC511" s="63"/>
      <c r="AD511" s="63"/>
      <c r="AE511" s="62"/>
      <c r="AG511" s="68"/>
    </row>
    <row r="512" spans="7:33" ht="15.75" customHeight="1">
      <c r="G512" s="67"/>
      <c r="K512" s="67"/>
      <c r="Z512" s="21"/>
      <c r="AA512" s="21"/>
      <c r="AB512" s="62"/>
      <c r="AC512" s="63"/>
      <c r="AD512" s="63"/>
      <c r="AE512" s="62"/>
      <c r="AG512" s="68"/>
    </row>
    <row r="513" spans="7:33" ht="15.75" customHeight="1">
      <c r="G513" s="67"/>
      <c r="K513" s="67"/>
      <c r="Z513" s="21"/>
      <c r="AA513" s="21"/>
      <c r="AB513" s="62"/>
      <c r="AC513" s="63"/>
      <c r="AD513" s="63"/>
      <c r="AE513" s="62"/>
      <c r="AG513" s="68"/>
    </row>
    <row r="514" spans="7:33" ht="15.75" customHeight="1">
      <c r="G514" s="67"/>
      <c r="K514" s="67"/>
      <c r="Z514" s="21"/>
      <c r="AA514" s="21"/>
      <c r="AB514" s="62"/>
      <c r="AC514" s="63"/>
      <c r="AD514" s="63"/>
      <c r="AE514" s="62"/>
      <c r="AG514" s="68"/>
    </row>
    <row r="515" spans="7:33" ht="15.75" customHeight="1">
      <c r="G515" s="67"/>
      <c r="K515" s="67"/>
      <c r="Z515" s="21"/>
      <c r="AA515" s="21"/>
      <c r="AB515" s="62"/>
      <c r="AC515" s="63"/>
      <c r="AD515" s="63"/>
      <c r="AE515" s="62"/>
      <c r="AG515" s="68"/>
    </row>
    <row r="516" spans="7:33" ht="15.75" customHeight="1">
      <c r="G516" s="67"/>
      <c r="K516" s="67"/>
      <c r="Z516" s="21"/>
      <c r="AA516" s="21"/>
      <c r="AB516" s="62"/>
      <c r="AC516" s="63"/>
      <c r="AD516" s="63"/>
      <c r="AE516" s="62"/>
      <c r="AG516" s="68"/>
    </row>
    <row r="517" spans="7:33" ht="15.75" customHeight="1">
      <c r="G517" s="67"/>
      <c r="K517" s="67"/>
      <c r="Z517" s="21"/>
      <c r="AA517" s="21"/>
      <c r="AB517" s="62"/>
      <c r="AC517" s="63"/>
      <c r="AD517" s="63"/>
      <c r="AE517" s="62"/>
      <c r="AG517" s="68"/>
    </row>
    <row r="518" spans="7:33" ht="15.75" customHeight="1">
      <c r="G518" s="67"/>
      <c r="K518" s="67"/>
      <c r="Z518" s="21"/>
      <c r="AA518" s="21"/>
      <c r="AB518" s="62"/>
      <c r="AC518" s="63"/>
      <c r="AD518" s="63"/>
      <c r="AE518" s="62"/>
      <c r="AG518" s="68"/>
    </row>
    <row r="519" spans="7:33" ht="15.75" customHeight="1">
      <c r="G519" s="67"/>
      <c r="K519" s="67"/>
      <c r="Z519" s="21"/>
      <c r="AA519" s="21"/>
      <c r="AB519" s="62"/>
      <c r="AC519" s="63"/>
      <c r="AD519" s="63"/>
      <c r="AE519" s="62"/>
      <c r="AG519" s="68"/>
    </row>
    <row r="520" spans="7:33" ht="15.75" customHeight="1">
      <c r="G520" s="67"/>
      <c r="K520" s="67"/>
      <c r="Z520" s="21"/>
      <c r="AA520" s="21"/>
      <c r="AB520" s="62"/>
      <c r="AC520" s="63"/>
      <c r="AD520" s="63"/>
      <c r="AE520" s="62"/>
      <c r="AG520" s="68"/>
    </row>
    <row r="521" spans="7:33" ht="15.75" customHeight="1">
      <c r="G521" s="67"/>
      <c r="K521" s="67"/>
      <c r="Z521" s="21"/>
      <c r="AA521" s="21"/>
      <c r="AB521" s="62"/>
      <c r="AC521" s="63"/>
      <c r="AD521" s="63"/>
      <c r="AE521" s="62"/>
      <c r="AG521" s="68"/>
    </row>
    <row r="522" spans="7:33" ht="15.75" customHeight="1">
      <c r="G522" s="67"/>
      <c r="K522" s="67"/>
      <c r="Z522" s="21"/>
      <c r="AA522" s="21"/>
      <c r="AB522" s="62"/>
      <c r="AC522" s="63"/>
      <c r="AD522" s="63"/>
      <c r="AE522" s="62"/>
      <c r="AG522" s="68"/>
    </row>
    <row r="523" spans="7:33" ht="15.75" customHeight="1">
      <c r="G523" s="67"/>
      <c r="K523" s="67"/>
      <c r="Z523" s="21"/>
      <c r="AA523" s="21"/>
      <c r="AB523" s="62"/>
      <c r="AC523" s="63"/>
      <c r="AD523" s="63"/>
      <c r="AE523" s="62"/>
      <c r="AG523" s="68"/>
    </row>
    <row r="524" spans="7:33" ht="15.75" customHeight="1">
      <c r="G524" s="67"/>
      <c r="K524" s="67"/>
      <c r="Z524" s="21"/>
      <c r="AA524" s="21"/>
      <c r="AB524" s="62"/>
      <c r="AC524" s="63"/>
      <c r="AD524" s="63"/>
      <c r="AE524" s="62"/>
      <c r="AG524" s="68"/>
    </row>
    <row r="525" spans="7:33" ht="15.75" customHeight="1">
      <c r="G525" s="67"/>
      <c r="K525" s="67"/>
      <c r="Z525" s="21"/>
      <c r="AA525" s="21"/>
      <c r="AB525" s="62"/>
      <c r="AC525" s="63"/>
      <c r="AD525" s="63"/>
      <c r="AE525" s="62"/>
      <c r="AG525" s="68"/>
    </row>
    <row r="526" spans="7:33" ht="15.75" customHeight="1">
      <c r="G526" s="67"/>
      <c r="K526" s="67"/>
      <c r="Z526" s="21"/>
      <c r="AA526" s="21"/>
      <c r="AB526" s="62"/>
      <c r="AC526" s="63"/>
      <c r="AD526" s="63"/>
      <c r="AE526" s="62"/>
      <c r="AG526" s="68"/>
    </row>
    <row r="527" spans="7:33" ht="15.75" customHeight="1">
      <c r="G527" s="67"/>
      <c r="K527" s="67"/>
      <c r="Z527" s="21"/>
      <c r="AA527" s="21"/>
      <c r="AB527" s="62"/>
      <c r="AC527" s="63"/>
      <c r="AD527" s="63"/>
      <c r="AE527" s="62"/>
      <c r="AG527" s="68"/>
    </row>
    <row r="528" spans="7:33" ht="15.75" customHeight="1">
      <c r="G528" s="67"/>
      <c r="K528" s="67"/>
      <c r="Z528" s="21"/>
      <c r="AA528" s="21"/>
      <c r="AB528" s="62"/>
      <c r="AC528" s="63"/>
      <c r="AD528" s="63"/>
      <c r="AE528" s="62"/>
      <c r="AG528" s="68"/>
    </row>
    <row r="529" spans="7:33" ht="15.75" customHeight="1">
      <c r="G529" s="67"/>
      <c r="K529" s="67"/>
      <c r="Z529" s="21"/>
      <c r="AA529" s="21"/>
      <c r="AB529" s="62"/>
      <c r="AC529" s="63"/>
      <c r="AD529" s="63"/>
      <c r="AE529" s="62"/>
      <c r="AG529" s="68"/>
    </row>
    <row r="530" spans="7:33" ht="15.75" customHeight="1">
      <c r="G530" s="67"/>
      <c r="K530" s="67"/>
      <c r="Z530" s="21"/>
      <c r="AA530" s="21"/>
      <c r="AB530" s="62"/>
      <c r="AC530" s="63"/>
      <c r="AD530" s="63"/>
      <c r="AE530" s="62"/>
      <c r="AG530" s="68"/>
    </row>
    <row r="531" spans="7:33" ht="15.75" customHeight="1">
      <c r="G531" s="67"/>
      <c r="K531" s="67"/>
      <c r="Z531" s="21"/>
      <c r="AA531" s="21"/>
      <c r="AB531" s="62"/>
      <c r="AC531" s="63"/>
      <c r="AD531" s="63"/>
      <c r="AE531" s="62"/>
      <c r="AG531" s="68"/>
    </row>
    <row r="532" spans="7:33" ht="15.75" customHeight="1">
      <c r="G532" s="67"/>
      <c r="K532" s="67"/>
      <c r="Z532" s="21"/>
      <c r="AA532" s="21"/>
      <c r="AB532" s="62"/>
      <c r="AC532" s="63"/>
      <c r="AD532" s="63"/>
      <c r="AE532" s="62"/>
      <c r="AG532" s="68"/>
    </row>
    <row r="533" spans="7:33" ht="15.75" customHeight="1">
      <c r="G533" s="67"/>
      <c r="K533" s="67"/>
      <c r="Z533" s="21"/>
      <c r="AA533" s="21"/>
      <c r="AB533" s="62"/>
      <c r="AC533" s="63"/>
      <c r="AD533" s="63"/>
      <c r="AE533" s="62"/>
      <c r="AG533" s="68"/>
    </row>
    <row r="534" spans="7:33" ht="15.75" customHeight="1">
      <c r="G534" s="67"/>
      <c r="K534" s="67"/>
      <c r="Z534" s="21"/>
      <c r="AA534" s="21"/>
      <c r="AB534" s="62"/>
      <c r="AC534" s="63"/>
      <c r="AD534" s="63"/>
      <c r="AE534" s="62"/>
      <c r="AG534" s="68"/>
    </row>
    <row r="535" spans="7:33" ht="15.75" customHeight="1">
      <c r="G535" s="67"/>
      <c r="K535" s="67"/>
      <c r="Z535" s="21"/>
      <c r="AA535" s="21"/>
      <c r="AB535" s="62"/>
      <c r="AC535" s="63"/>
      <c r="AD535" s="63"/>
      <c r="AE535" s="62"/>
      <c r="AG535" s="68"/>
    </row>
    <row r="536" spans="7:33" ht="15.75" customHeight="1">
      <c r="G536" s="67"/>
      <c r="K536" s="67"/>
      <c r="Z536" s="21"/>
      <c r="AA536" s="21"/>
      <c r="AB536" s="62"/>
      <c r="AC536" s="63"/>
      <c r="AD536" s="63"/>
      <c r="AE536" s="62"/>
      <c r="AG536" s="68"/>
    </row>
    <row r="537" spans="7:33" ht="15.75" customHeight="1">
      <c r="G537" s="67"/>
      <c r="K537" s="67"/>
      <c r="Z537" s="21"/>
      <c r="AA537" s="21"/>
      <c r="AB537" s="62"/>
      <c r="AC537" s="63"/>
      <c r="AD537" s="63"/>
      <c r="AE537" s="62"/>
      <c r="AG537" s="68"/>
    </row>
    <row r="538" spans="7:33" ht="15.75" customHeight="1">
      <c r="G538" s="67"/>
      <c r="K538" s="67"/>
      <c r="Z538" s="21"/>
      <c r="AA538" s="21"/>
      <c r="AB538" s="62"/>
      <c r="AC538" s="63"/>
      <c r="AD538" s="63"/>
      <c r="AE538" s="62"/>
      <c r="AG538" s="68"/>
    </row>
    <row r="539" spans="7:33" ht="15.75" customHeight="1">
      <c r="G539" s="67"/>
      <c r="K539" s="67"/>
      <c r="Z539" s="21"/>
      <c r="AA539" s="21"/>
      <c r="AB539" s="62"/>
      <c r="AC539" s="63"/>
      <c r="AD539" s="63"/>
      <c r="AE539" s="62"/>
      <c r="AG539" s="68"/>
    </row>
    <row r="540" spans="7:33" ht="15.75" customHeight="1">
      <c r="G540" s="67"/>
      <c r="K540" s="67"/>
      <c r="Z540" s="21"/>
      <c r="AA540" s="21"/>
      <c r="AB540" s="62"/>
      <c r="AC540" s="63"/>
      <c r="AD540" s="63"/>
      <c r="AE540" s="62"/>
      <c r="AG540" s="68"/>
    </row>
    <row r="541" spans="7:33" ht="15.75" customHeight="1">
      <c r="G541" s="67"/>
      <c r="K541" s="67"/>
      <c r="Z541" s="21"/>
      <c r="AA541" s="21"/>
      <c r="AB541" s="62"/>
      <c r="AC541" s="63"/>
      <c r="AD541" s="63"/>
      <c r="AE541" s="62"/>
      <c r="AG541" s="68"/>
    </row>
    <row r="542" spans="7:33" ht="15.75" customHeight="1">
      <c r="G542" s="67"/>
      <c r="K542" s="67"/>
      <c r="Z542" s="21"/>
      <c r="AA542" s="21"/>
      <c r="AB542" s="62"/>
      <c r="AC542" s="63"/>
      <c r="AD542" s="63"/>
      <c r="AE542" s="62"/>
      <c r="AG542" s="68"/>
    </row>
    <row r="543" spans="7:33" ht="15.75" customHeight="1">
      <c r="G543" s="67"/>
      <c r="K543" s="67"/>
      <c r="Z543" s="21"/>
      <c r="AA543" s="21"/>
      <c r="AB543" s="62"/>
      <c r="AC543" s="63"/>
      <c r="AD543" s="63"/>
      <c r="AE543" s="62"/>
      <c r="AG543" s="68"/>
    </row>
    <row r="544" spans="7:33" ht="15.75" customHeight="1">
      <c r="G544" s="67"/>
      <c r="K544" s="67"/>
      <c r="Z544" s="21"/>
      <c r="AA544" s="21"/>
      <c r="AB544" s="62"/>
      <c r="AC544" s="63"/>
      <c r="AD544" s="63"/>
      <c r="AE544" s="62"/>
      <c r="AG544" s="68"/>
    </row>
    <row r="545" spans="7:33" ht="15.75" customHeight="1">
      <c r="G545" s="67"/>
      <c r="K545" s="67"/>
      <c r="Z545" s="21"/>
      <c r="AA545" s="21"/>
      <c r="AB545" s="62"/>
      <c r="AC545" s="63"/>
      <c r="AD545" s="63"/>
      <c r="AE545" s="62"/>
      <c r="AG545" s="68"/>
    </row>
    <row r="546" spans="7:33" ht="15.75" customHeight="1">
      <c r="G546" s="67"/>
      <c r="K546" s="67"/>
      <c r="Z546" s="21"/>
      <c r="AA546" s="21"/>
      <c r="AB546" s="62"/>
      <c r="AC546" s="63"/>
      <c r="AD546" s="63"/>
      <c r="AE546" s="62"/>
      <c r="AG546" s="68"/>
    </row>
    <row r="547" spans="7:33" ht="15.75" customHeight="1">
      <c r="G547" s="67"/>
      <c r="K547" s="67"/>
      <c r="Z547" s="21"/>
      <c r="AA547" s="21"/>
      <c r="AB547" s="62"/>
      <c r="AC547" s="63"/>
      <c r="AD547" s="63"/>
      <c r="AE547" s="62"/>
      <c r="AG547" s="68"/>
    </row>
    <row r="548" spans="7:33" ht="15.75" customHeight="1">
      <c r="G548" s="67"/>
      <c r="K548" s="67"/>
      <c r="Z548" s="21"/>
      <c r="AA548" s="21"/>
      <c r="AB548" s="62"/>
      <c r="AC548" s="63"/>
      <c r="AD548" s="63"/>
      <c r="AE548" s="62"/>
      <c r="AG548" s="68"/>
    </row>
    <row r="549" spans="7:33" ht="15.75" customHeight="1">
      <c r="G549" s="67"/>
      <c r="K549" s="67"/>
      <c r="Z549" s="21"/>
      <c r="AA549" s="21"/>
      <c r="AB549" s="62"/>
      <c r="AC549" s="63"/>
      <c r="AD549" s="63"/>
      <c r="AE549" s="62"/>
      <c r="AG549" s="68"/>
    </row>
    <row r="550" spans="7:33" ht="15.75" customHeight="1">
      <c r="G550" s="67"/>
      <c r="K550" s="67"/>
      <c r="Z550" s="21"/>
      <c r="AA550" s="21"/>
      <c r="AB550" s="62"/>
      <c r="AC550" s="63"/>
      <c r="AD550" s="63"/>
      <c r="AE550" s="62"/>
      <c r="AG550" s="68"/>
    </row>
    <row r="551" spans="7:33" ht="15.75" customHeight="1">
      <c r="G551" s="67"/>
      <c r="K551" s="67"/>
      <c r="Z551" s="21"/>
      <c r="AA551" s="21"/>
      <c r="AB551" s="62"/>
      <c r="AC551" s="63"/>
      <c r="AD551" s="63"/>
      <c r="AE551" s="62"/>
      <c r="AG551" s="68"/>
    </row>
    <row r="552" spans="7:33" ht="15.75" customHeight="1">
      <c r="G552" s="67"/>
      <c r="K552" s="67"/>
      <c r="Z552" s="21"/>
      <c r="AA552" s="21"/>
      <c r="AB552" s="62"/>
      <c r="AC552" s="63"/>
      <c r="AD552" s="63"/>
      <c r="AE552" s="62"/>
      <c r="AG552" s="68"/>
    </row>
    <row r="553" spans="7:33" ht="15.75" customHeight="1">
      <c r="G553" s="67"/>
      <c r="K553" s="67"/>
      <c r="Z553" s="21"/>
      <c r="AA553" s="21"/>
      <c r="AB553" s="62"/>
      <c r="AC553" s="63"/>
      <c r="AD553" s="63"/>
      <c r="AE553" s="62"/>
      <c r="AG553" s="68"/>
    </row>
    <row r="554" spans="7:33" ht="15.75" customHeight="1">
      <c r="G554" s="67"/>
      <c r="K554" s="67"/>
      <c r="Z554" s="21"/>
      <c r="AA554" s="21"/>
      <c r="AB554" s="62"/>
      <c r="AC554" s="63"/>
      <c r="AD554" s="63"/>
      <c r="AE554" s="62"/>
      <c r="AG554" s="68"/>
    </row>
    <row r="555" spans="7:33" ht="15.75" customHeight="1">
      <c r="G555" s="67"/>
      <c r="K555" s="67"/>
      <c r="Z555" s="21"/>
      <c r="AA555" s="21"/>
      <c r="AB555" s="62"/>
      <c r="AC555" s="63"/>
      <c r="AD555" s="63"/>
      <c r="AE555" s="62"/>
      <c r="AG555" s="68"/>
    </row>
    <row r="556" spans="7:33" ht="15.75" customHeight="1">
      <c r="G556" s="67"/>
      <c r="K556" s="67"/>
      <c r="Z556" s="21"/>
      <c r="AA556" s="21"/>
      <c r="AB556" s="62"/>
      <c r="AC556" s="63"/>
      <c r="AD556" s="63"/>
      <c r="AE556" s="62"/>
      <c r="AG556" s="68"/>
    </row>
    <row r="557" spans="7:33" ht="15.75" customHeight="1">
      <c r="G557" s="67"/>
      <c r="K557" s="67"/>
      <c r="Z557" s="21"/>
      <c r="AA557" s="21"/>
      <c r="AB557" s="62"/>
      <c r="AC557" s="63"/>
      <c r="AD557" s="63"/>
      <c r="AE557" s="62"/>
      <c r="AG557" s="68"/>
    </row>
    <row r="558" spans="7:33" ht="15.75" customHeight="1">
      <c r="G558" s="67"/>
      <c r="K558" s="67"/>
      <c r="Z558" s="21"/>
      <c r="AA558" s="21"/>
      <c r="AB558" s="62"/>
      <c r="AC558" s="63"/>
      <c r="AD558" s="63"/>
      <c r="AE558" s="62"/>
      <c r="AG558" s="68"/>
    </row>
    <row r="559" spans="7:33" ht="15.75" customHeight="1">
      <c r="G559" s="67"/>
      <c r="K559" s="67"/>
      <c r="Z559" s="21"/>
      <c r="AA559" s="21"/>
      <c r="AB559" s="62"/>
      <c r="AC559" s="63"/>
      <c r="AD559" s="63"/>
      <c r="AE559" s="62"/>
      <c r="AG559" s="68"/>
    </row>
    <row r="560" spans="7:33" ht="15.75" customHeight="1">
      <c r="G560" s="67"/>
      <c r="K560" s="67"/>
      <c r="Z560" s="21"/>
      <c r="AA560" s="21"/>
      <c r="AB560" s="62"/>
      <c r="AC560" s="63"/>
      <c r="AD560" s="63"/>
      <c r="AE560" s="62"/>
      <c r="AG560" s="68"/>
    </row>
    <row r="561" spans="7:33" ht="15.75" customHeight="1">
      <c r="G561" s="67"/>
      <c r="K561" s="67"/>
      <c r="Z561" s="21"/>
      <c r="AA561" s="21"/>
      <c r="AB561" s="62"/>
      <c r="AC561" s="63"/>
      <c r="AD561" s="63"/>
      <c r="AE561" s="62"/>
      <c r="AG561" s="68"/>
    </row>
    <row r="562" spans="7:33" ht="15.75" customHeight="1">
      <c r="G562" s="67"/>
      <c r="K562" s="67"/>
      <c r="Z562" s="21"/>
      <c r="AA562" s="21"/>
      <c r="AB562" s="62"/>
      <c r="AC562" s="63"/>
      <c r="AD562" s="63"/>
      <c r="AE562" s="62"/>
      <c r="AG562" s="68"/>
    </row>
    <row r="563" spans="7:33" ht="15.75" customHeight="1">
      <c r="G563" s="67"/>
      <c r="K563" s="67"/>
      <c r="Z563" s="21"/>
      <c r="AA563" s="21"/>
      <c r="AB563" s="62"/>
      <c r="AC563" s="63"/>
      <c r="AD563" s="63"/>
      <c r="AE563" s="62"/>
      <c r="AG563" s="68"/>
    </row>
    <row r="564" spans="7:33" ht="15.75" customHeight="1">
      <c r="G564" s="67"/>
      <c r="K564" s="67"/>
      <c r="Z564" s="21"/>
      <c r="AA564" s="21"/>
      <c r="AB564" s="62"/>
      <c r="AC564" s="63"/>
      <c r="AD564" s="63"/>
      <c r="AE564" s="62"/>
      <c r="AG564" s="68"/>
    </row>
    <row r="565" spans="7:33" ht="15.75" customHeight="1">
      <c r="G565" s="67"/>
      <c r="K565" s="67"/>
      <c r="Z565" s="21"/>
      <c r="AA565" s="21"/>
      <c r="AB565" s="62"/>
      <c r="AC565" s="63"/>
      <c r="AD565" s="63"/>
      <c r="AE565" s="62"/>
      <c r="AG565" s="68"/>
    </row>
    <row r="566" spans="7:33" ht="15.75" customHeight="1">
      <c r="G566" s="67"/>
      <c r="K566" s="67"/>
      <c r="Z566" s="21"/>
      <c r="AA566" s="21"/>
      <c r="AB566" s="62"/>
      <c r="AC566" s="63"/>
      <c r="AD566" s="63"/>
      <c r="AE566" s="62"/>
      <c r="AG566" s="68"/>
    </row>
    <row r="567" spans="7:33" ht="15.75" customHeight="1">
      <c r="G567" s="67"/>
      <c r="K567" s="67"/>
      <c r="Z567" s="21"/>
      <c r="AA567" s="21"/>
      <c r="AB567" s="62"/>
      <c r="AC567" s="63"/>
      <c r="AD567" s="63"/>
      <c r="AE567" s="62"/>
      <c r="AG567" s="68"/>
    </row>
    <row r="568" spans="7:33" ht="15.75" customHeight="1">
      <c r="G568" s="67"/>
      <c r="K568" s="67"/>
      <c r="Z568" s="21"/>
      <c r="AA568" s="21"/>
      <c r="AB568" s="62"/>
      <c r="AC568" s="63"/>
      <c r="AD568" s="63"/>
      <c r="AE568" s="62"/>
      <c r="AG568" s="68"/>
    </row>
    <row r="569" spans="7:33" ht="15.75" customHeight="1">
      <c r="G569" s="67"/>
      <c r="K569" s="67"/>
      <c r="Z569" s="21"/>
      <c r="AA569" s="21"/>
      <c r="AB569" s="62"/>
      <c r="AC569" s="63"/>
      <c r="AD569" s="63"/>
      <c r="AE569" s="62"/>
      <c r="AG569" s="68"/>
    </row>
    <row r="570" spans="7:33" ht="15.75" customHeight="1">
      <c r="G570" s="67"/>
      <c r="K570" s="67"/>
      <c r="Z570" s="21"/>
      <c r="AA570" s="21"/>
      <c r="AB570" s="62"/>
      <c r="AC570" s="63"/>
      <c r="AD570" s="63"/>
      <c r="AE570" s="62"/>
      <c r="AG570" s="68"/>
    </row>
    <row r="571" spans="7:33" ht="15.75" customHeight="1">
      <c r="G571" s="67"/>
      <c r="K571" s="67"/>
      <c r="Z571" s="21"/>
      <c r="AA571" s="21"/>
      <c r="AB571" s="62"/>
      <c r="AC571" s="63"/>
      <c r="AD571" s="63"/>
      <c r="AE571" s="62"/>
      <c r="AG571" s="68"/>
    </row>
    <row r="572" spans="7:33" ht="15.75" customHeight="1">
      <c r="G572" s="67"/>
      <c r="K572" s="67"/>
      <c r="Z572" s="21"/>
      <c r="AA572" s="21"/>
      <c r="AB572" s="62"/>
      <c r="AC572" s="63"/>
      <c r="AD572" s="63"/>
      <c r="AE572" s="62"/>
      <c r="AG572" s="68"/>
    </row>
    <row r="573" spans="7:33" ht="15.75" customHeight="1">
      <c r="G573" s="67"/>
      <c r="K573" s="67"/>
      <c r="Z573" s="21"/>
      <c r="AA573" s="21"/>
      <c r="AB573" s="62"/>
      <c r="AC573" s="63"/>
      <c r="AD573" s="63"/>
      <c r="AE573" s="62"/>
      <c r="AG573" s="68"/>
    </row>
    <row r="574" spans="7:33" ht="15.75" customHeight="1">
      <c r="G574" s="67"/>
      <c r="K574" s="67"/>
      <c r="Z574" s="21"/>
      <c r="AA574" s="21"/>
      <c r="AB574" s="62"/>
      <c r="AC574" s="63"/>
      <c r="AD574" s="63"/>
      <c r="AE574" s="62"/>
      <c r="AG574" s="68"/>
    </row>
    <row r="575" spans="7:33" ht="15.75" customHeight="1">
      <c r="G575" s="67"/>
      <c r="K575" s="67"/>
      <c r="Z575" s="21"/>
      <c r="AA575" s="21"/>
      <c r="AB575" s="62"/>
      <c r="AC575" s="63"/>
      <c r="AD575" s="63"/>
      <c r="AE575" s="62"/>
      <c r="AG575" s="68"/>
    </row>
    <row r="576" spans="7:33" ht="15.75" customHeight="1">
      <c r="G576" s="67"/>
      <c r="K576" s="67"/>
      <c r="Z576" s="21"/>
      <c r="AA576" s="21"/>
      <c r="AB576" s="62"/>
      <c r="AC576" s="63"/>
      <c r="AD576" s="63"/>
      <c r="AE576" s="62"/>
      <c r="AG576" s="68"/>
    </row>
    <row r="577" spans="7:33" ht="15.75" customHeight="1">
      <c r="G577" s="67"/>
      <c r="K577" s="67"/>
      <c r="Z577" s="21"/>
      <c r="AA577" s="21"/>
      <c r="AB577" s="62"/>
      <c r="AC577" s="63"/>
      <c r="AD577" s="63"/>
      <c r="AE577" s="62"/>
      <c r="AG577" s="68"/>
    </row>
    <row r="578" spans="7:33" ht="15.75" customHeight="1">
      <c r="G578" s="67"/>
      <c r="K578" s="67"/>
      <c r="Z578" s="21"/>
      <c r="AA578" s="21"/>
      <c r="AB578" s="62"/>
      <c r="AC578" s="63"/>
      <c r="AD578" s="63"/>
      <c r="AE578" s="62"/>
      <c r="AG578" s="68"/>
    </row>
    <row r="579" spans="7:33" ht="15.75" customHeight="1">
      <c r="G579" s="67"/>
      <c r="K579" s="67"/>
      <c r="Z579" s="21"/>
      <c r="AA579" s="21"/>
      <c r="AB579" s="62"/>
      <c r="AC579" s="63"/>
      <c r="AD579" s="63"/>
      <c r="AE579" s="62"/>
      <c r="AG579" s="68"/>
    </row>
    <row r="580" spans="7:33" ht="15.75" customHeight="1">
      <c r="G580" s="67"/>
      <c r="K580" s="67"/>
      <c r="Z580" s="21"/>
      <c r="AA580" s="21"/>
      <c r="AB580" s="62"/>
      <c r="AC580" s="63"/>
      <c r="AD580" s="63"/>
      <c r="AE580" s="62"/>
      <c r="AG580" s="68"/>
    </row>
    <row r="581" spans="7:33" ht="15.75" customHeight="1">
      <c r="G581" s="67"/>
      <c r="K581" s="67"/>
      <c r="Z581" s="21"/>
      <c r="AA581" s="21"/>
      <c r="AB581" s="62"/>
      <c r="AC581" s="63"/>
      <c r="AD581" s="63"/>
      <c r="AE581" s="62"/>
      <c r="AG581" s="68"/>
    </row>
    <row r="582" spans="7:33" ht="15.75" customHeight="1">
      <c r="G582" s="67"/>
      <c r="K582" s="67"/>
      <c r="Z582" s="21"/>
      <c r="AA582" s="21"/>
      <c r="AB582" s="62"/>
      <c r="AC582" s="63"/>
      <c r="AD582" s="63"/>
      <c r="AE582" s="62"/>
      <c r="AG582" s="68"/>
    </row>
    <row r="583" spans="7:33" ht="15.75" customHeight="1">
      <c r="G583" s="67"/>
      <c r="K583" s="67"/>
      <c r="Z583" s="21"/>
      <c r="AA583" s="21"/>
      <c r="AB583" s="62"/>
      <c r="AC583" s="63"/>
      <c r="AD583" s="63"/>
      <c r="AE583" s="62"/>
      <c r="AG583" s="68"/>
    </row>
    <row r="584" spans="7:33" ht="15.75" customHeight="1">
      <c r="G584" s="67"/>
      <c r="K584" s="67"/>
      <c r="Z584" s="21"/>
      <c r="AA584" s="21"/>
      <c r="AB584" s="62"/>
      <c r="AC584" s="63"/>
      <c r="AD584" s="63"/>
      <c r="AE584" s="62"/>
      <c r="AG584" s="68"/>
    </row>
    <row r="585" spans="7:33" ht="15.75" customHeight="1">
      <c r="G585" s="67"/>
      <c r="K585" s="67"/>
      <c r="Z585" s="21"/>
      <c r="AA585" s="21"/>
      <c r="AB585" s="62"/>
      <c r="AC585" s="63"/>
      <c r="AD585" s="63"/>
      <c r="AE585" s="62"/>
      <c r="AG585" s="68"/>
    </row>
    <row r="586" spans="7:33" ht="15.75" customHeight="1">
      <c r="G586" s="67"/>
      <c r="K586" s="67"/>
      <c r="Z586" s="21"/>
      <c r="AA586" s="21"/>
      <c r="AB586" s="62"/>
      <c r="AC586" s="63"/>
      <c r="AD586" s="63"/>
      <c r="AE586" s="62"/>
      <c r="AG586" s="68"/>
    </row>
    <row r="587" spans="7:33" ht="15.75" customHeight="1">
      <c r="G587" s="67"/>
      <c r="K587" s="67"/>
      <c r="Z587" s="21"/>
      <c r="AA587" s="21"/>
      <c r="AB587" s="62"/>
      <c r="AC587" s="63"/>
      <c r="AD587" s="63"/>
      <c r="AE587" s="62"/>
      <c r="AG587" s="68"/>
    </row>
    <row r="588" spans="7:33" ht="15.75" customHeight="1">
      <c r="G588" s="67"/>
      <c r="K588" s="67"/>
      <c r="Z588" s="21"/>
      <c r="AA588" s="21"/>
      <c r="AB588" s="62"/>
      <c r="AC588" s="63"/>
      <c r="AD588" s="63"/>
      <c r="AE588" s="62"/>
      <c r="AG588" s="68"/>
    </row>
    <row r="589" spans="7:33" ht="15.75" customHeight="1">
      <c r="G589" s="67"/>
      <c r="K589" s="67"/>
      <c r="Z589" s="21"/>
      <c r="AA589" s="21"/>
      <c r="AB589" s="62"/>
      <c r="AC589" s="63"/>
      <c r="AD589" s="63"/>
      <c r="AE589" s="62"/>
      <c r="AG589" s="68"/>
    </row>
    <row r="590" spans="7:33" ht="15.75" customHeight="1">
      <c r="G590" s="67"/>
      <c r="K590" s="67"/>
      <c r="Z590" s="21"/>
      <c r="AA590" s="21"/>
      <c r="AB590" s="62"/>
      <c r="AC590" s="63"/>
      <c r="AD590" s="63"/>
      <c r="AE590" s="62"/>
      <c r="AG590" s="68"/>
    </row>
    <row r="591" spans="7:33" ht="15.75" customHeight="1">
      <c r="G591" s="67"/>
      <c r="K591" s="67"/>
      <c r="Z591" s="21"/>
      <c r="AA591" s="21"/>
      <c r="AB591" s="62"/>
      <c r="AC591" s="63"/>
      <c r="AD591" s="63"/>
      <c r="AE591" s="62"/>
      <c r="AG591" s="68"/>
    </row>
    <row r="592" spans="7:33" ht="15.75" customHeight="1">
      <c r="G592" s="67"/>
      <c r="K592" s="67"/>
      <c r="Z592" s="21"/>
      <c r="AA592" s="21"/>
      <c r="AB592" s="62"/>
      <c r="AC592" s="63"/>
      <c r="AD592" s="63"/>
      <c r="AE592" s="62"/>
      <c r="AG592" s="68"/>
    </row>
    <row r="593" spans="7:33" ht="15.75" customHeight="1">
      <c r="G593" s="67"/>
      <c r="K593" s="67"/>
      <c r="Z593" s="21"/>
      <c r="AA593" s="21"/>
      <c r="AB593" s="62"/>
      <c r="AC593" s="63"/>
      <c r="AD593" s="63"/>
      <c r="AE593" s="62"/>
      <c r="AG593" s="68"/>
    </row>
    <row r="594" spans="7:33" ht="15.75" customHeight="1">
      <c r="G594" s="67"/>
      <c r="K594" s="67"/>
      <c r="Z594" s="21"/>
      <c r="AA594" s="21"/>
      <c r="AB594" s="62"/>
      <c r="AC594" s="63"/>
      <c r="AD594" s="63"/>
      <c r="AE594" s="62"/>
      <c r="AG594" s="68"/>
    </row>
    <row r="595" spans="7:33" ht="15.75" customHeight="1">
      <c r="G595" s="67"/>
      <c r="K595" s="67"/>
      <c r="Z595" s="21"/>
      <c r="AA595" s="21"/>
      <c r="AB595" s="62"/>
      <c r="AC595" s="63"/>
      <c r="AD595" s="63"/>
      <c r="AE595" s="62"/>
      <c r="AG595" s="68"/>
    </row>
    <row r="596" spans="7:33" ht="15.75" customHeight="1">
      <c r="G596" s="67"/>
      <c r="K596" s="67"/>
      <c r="Z596" s="21"/>
      <c r="AA596" s="21"/>
      <c r="AB596" s="62"/>
      <c r="AC596" s="63"/>
      <c r="AD596" s="63"/>
      <c r="AE596" s="62"/>
      <c r="AG596" s="68"/>
    </row>
    <row r="597" spans="7:33" ht="15.75" customHeight="1">
      <c r="G597" s="67"/>
      <c r="K597" s="67"/>
      <c r="Z597" s="21"/>
      <c r="AA597" s="21"/>
      <c r="AB597" s="62"/>
      <c r="AC597" s="63"/>
      <c r="AD597" s="63"/>
      <c r="AE597" s="62"/>
      <c r="AG597" s="68"/>
    </row>
    <row r="598" spans="7:33" ht="15.75" customHeight="1">
      <c r="G598" s="67"/>
      <c r="K598" s="67"/>
      <c r="Z598" s="21"/>
      <c r="AA598" s="21"/>
      <c r="AB598" s="62"/>
      <c r="AC598" s="63"/>
      <c r="AD598" s="63"/>
      <c r="AE598" s="62"/>
      <c r="AG598" s="68"/>
    </row>
    <row r="599" spans="7:33" ht="15.75" customHeight="1">
      <c r="G599" s="67"/>
      <c r="K599" s="67"/>
      <c r="Z599" s="21"/>
      <c r="AA599" s="21"/>
      <c r="AB599" s="62"/>
      <c r="AC599" s="63"/>
      <c r="AD599" s="63"/>
      <c r="AE599" s="62"/>
      <c r="AG599" s="68"/>
    </row>
    <row r="600" spans="7:33" ht="15.75" customHeight="1">
      <c r="G600" s="67"/>
      <c r="K600" s="67"/>
      <c r="Z600" s="21"/>
      <c r="AA600" s="21"/>
      <c r="AB600" s="62"/>
      <c r="AC600" s="63"/>
      <c r="AD600" s="63"/>
      <c r="AE600" s="62"/>
      <c r="AG600" s="68"/>
    </row>
    <row r="601" spans="7:33" ht="15.75" customHeight="1">
      <c r="G601" s="67"/>
      <c r="K601" s="67"/>
      <c r="Z601" s="21"/>
      <c r="AA601" s="21"/>
      <c r="AB601" s="62"/>
      <c r="AC601" s="63"/>
      <c r="AD601" s="63"/>
      <c r="AE601" s="62"/>
      <c r="AG601" s="68"/>
    </row>
    <row r="602" spans="7:33" ht="15.75" customHeight="1">
      <c r="G602" s="67"/>
      <c r="K602" s="67"/>
      <c r="Z602" s="21"/>
      <c r="AA602" s="21"/>
      <c r="AB602" s="62"/>
      <c r="AC602" s="63"/>
      <c r="AD602" s="63"/>
      <c r="AE602" s="62"/>
      <c r="AG602" s="68"/>
    </row>
    <row r="603" spans="7:33" ht="15.75" customHeight="1">
      <c r="G603" s="67"/>
      <c r="K603" s="67"/>
      <c r="Z603" s="21"/>
      <c r="AA603" s="21"/>
      <c r="AB603" s="62"/>
      <c r="AC603" s="63"/>
      <c r="AD603" s="63"/>
      <c r="AE603" s="62"/>
      <c r="AG603" s="68"/>
    </row>
    <row r="604" spans="7:33" ht="15.75" customHeight="1">
      <c r="G604" s="67"/>
      <c r="K604" s="67"/>
      <c r="Z604" s="21"/>
      <c r="AA604" s="21"/>
      <c r="AB604" s="62"/>
      <c r="AC604" s="63"/>
      <c r="AD604" s="63"/>
      <c r="AE604" s="62"/>
      <c r="AG604" s="68"/>
    </row>
    <row r="605" spans="7:33" ht="15.75" customHeight="1">
      <c r="G605" s="67"/>
      <c r="K605" s="67"/>
      <c r="Z605" s="21"/>
      <c r="AA605" s="21"/>
      <c r="AB605" s="62"/>
      <c r="AC605" s="63"/>
      <c r="AD605" s="63"/>
      <c r="AE605" s="62"/>
      <c r="AG605" s="68"/>
    </row>
    <row r="606" spans="7:33" ht="15.75" customHeight="1">
      <c r="Z606" s="21"/>
      <c r="AA606" s="21"/>
      <c r="AB606" s="62"/>
      <c r="AC606" s="63"/>
      <c r="AD606" s="63"/>
      <c r="AE606" s="62"/>
      <c r="AG606" s="68"/>
    </row>
    <row r="607" spans="7:33" ht="15.75" customHeight="1">
      <c r="Z607" s="21"/>
      <c r="AA607" s="21"/>
      <c r="AB607" s="62"/>
      <c r="AC607" s="63"/>
      <c r="AD607" s="63"/>
      <c r="AE607" s="62"/>
      <c r="AG607" s="68"/>
    </row>
    <row r="608" spans="7:33" ht="15.75" customHeight="1">
      <c r="Z608" s="21"/>
      <c r="AA608" s="21"/>
      <c r="AB608" s="62"/>
      <c r="AC608" s="63"/>
      <c r="AD608" s="63"/>
      <c r="AE608" s="62"/>
      <c r="AG608" s="68"/>
    </row>
    <row r="609" spans="26:33" ht="15.75" customHeight="1">
      <c r="Z609" s="21"/>
      <c r="AA609" s="21"/>
      <c r="AB609" s="62"/>
      <c r="AC609" s="63"/>
      <c r="AD609" s="63"/>
      <c r="AE609" s="62"/>
      <c r="AG609" s="68"/>
    </row>
    <row r="610" spans="26:33" ht="15.75" customHeight="1">
      <c r="Z610" s="21"/>
      <c r="AA610" s="21"/>
      <c r="AB610" s="62"/>
      <c r="AC610" s="63"/>
      <c r="AD610" s="63"/>
      <c r="AE610" s="62"/>
      <c r="AG610" s="68"/>
    </row>
    <row r="611" spans="26:33" ht="15.75" customHeight="1">
      <c r="Z611" s="21"/>
      <c r="AA611" s="21"/>
      <c r="AB611" s="62"/>
      <c r="AC611" s="63"/>
      <c r="AD611" s="63"/>
      <c r="AE611" s="62"/>
      <c r="AG611" s="68"/>
    </row>
    <row r="612" spans="26:33" ht="15.75" customHeight="1">
      <c r="Z612" s="21"/>
      <c r="AA612" s="21"/>
      <c r="AB612" s="62"/>
      <c r="AC612" s="63"/>
      <c r="AD612" s="63"/>
      <c r="AE612" s="62"/>
      <c r="AG612" s="68"/>
    </row>
    <row r="613" spans="26:33" ht="15.75" customHeight="1">
      <c r="Z613" s="21"/>
      <c r="AA613" s="21"/>
      <c r="AB613" s="62"/>
      <c r="AC613" s="63"/>
      <c r="AD613" s="63"/>
      <c r="AE613" s="62"/>
      <c r="AG613" s="68"/>
    </row>
    <row r="614" spans="26:33" ht="15.75" customHeight="1">
      <c r="Z614" s="21"/>
      <c r="AA614" s="21"/>
      <c r="AB614" s="62"/>
      <c r="AC614" s="63"/>
      <c r="AD614" s="63"/>
      <c r="AE614" s="62"/>
      <c r="AG614" s="68"/>
    </row>
    <row r="615" spans="26:33" ht="15.75" customHeight="1">
      <c r="Z615" s="21"/>
      <c r="AA615" s="21"/>
      <c r="AB615" s="62"/>
      <c r="AC615" s="63"/>
      <c r="AD615" s="63"/>
      <c r="AE615" s="62"/>
      <c r="AG615" s="68"/>
    </row>
    <row r="616" spans="26:33" ht="15.75" customHeight="1">
      <c r="Z616" s="21"/>
      <c r="AA616" s="21"/>
      <c r="AB616" s="62"/>
      <c r="AC616" s="63"/>
      <c r="AD616" s="63"/>
      <c r="AE616" s="62"/>
      <c r="AG616" s="68"/>
    </row>
    <row r="617" spans="26:33" ht="15.75" customHeight="1">
      <c r="Z617" s="21"/>
      <c r="AA617" s="21"/>
      <c r="AB617" s="62"/>
      <c r="AC617" s="63"/>
      <c r="AD617" s="63"/>
      <c r="AE617" s="62"/>
      <c r="AG617" s="68"/>
    </row>
    <row r="618" spans="26:33" ht="15.75" customHeight="1">
      <c r="Z618" s="21"/>
      <c r="AA618" s="21"/>
      <c r="AB618" s="62"/>
      <c r="AC618" s="63"/>
      <c r="AD618" s="63"/>
      <c r="AE618" s="62"/>
      <c r="AG618" s="68"/>
    </row>
    <row r="619" spans="26:33" ht="15.75" customHeight="1">
      <c r="Z619" s="21"/>
      <c r="AA619" s="21"/>
      <c r="AB619" s="62"/>
      <c r="AC619" s="63"/>
      <c r="AD619" s="63"/>
      <c r="AE619" s="62"/>
      <c r="AG619" s="68"/>
    </row>
    <row r="620" spans="26:33" ht="15.75" customHeight="1">
      <c r="Z620" s="21"/>
      <c r="AA620" s="21"/>
      <c r="AB620" s="62"/>
      <c r="AC620" s="63"/>
      <c r="AD620" s="63"/>
      <c r="AE620" s="62"/>
      <c r="AG620" s="68"/>
    </row>
    <row r="621" spans="26:33" ht="15.75" customHeight="1">
      <c r="Z621" s="21"/>
      <c r="AA621" s="21"/>
      <c r="AB621" s="62"/>
      <c r="AC621" s="63"/>
      <c r="AD621" s="63"/>
      <c r="AE621" s="62"/>
      <c r="AG621" s="68"/>
    </row>
    <row r="622" spans="26:33" ht="15.75" customHeight="1">
      <c r="Z622" s="21"/>
      <c r="AA622" s="21"/>
      <c r="AB622" s="62"/>
      <c r="AC622" s="63"/>
      <c r="AD622" s="63"/>
      <c r="AE622" s="62"/>
      <c r="AG622" s="68"/>
    </row>
    <row r="623" spans="26:33" ht="15.75" customHeight="1">
      <c r="Z623" s="21"/>
      <c r="AA623" s="21"/>
      <c r="AB623" s="62"/>
      <c r="AC623" s="63"/>
      <c r="AD623" s="63"/>
      <c r="AE623" s="62"/>
      <c r="AG623" s="68"/>
    </row>
    <row r="624" spans="26:33" ht="15.75" customHeight="1">
      <c r="Z624" s="21"/>
      <c r="AA624" s="21"/>
      <c r="AB624" s="62"/>
      <c r="AC624" s="63"/>
      <c r="AD624" s="63"/>
      <c r="AE624" s="62"/>
      <c r="AG624" s="68"/>
    </row>
    <row r="625" spans="26:33" ht="15.75" customHeight="1">
      <c r="Z625" s="21"/>
      <c r="AA625" s="21"/>
      <c r="AB625" s="62"/>
      <c r="AC625" s="63"/>
      <c r="AD625" s="63"/>
      <c r="AE625" s="62"/>
      <c r="AG625" s="68"/>
    </row>
    <row r="626" spans="26:33" ht="15.75" customHeight="1">
      <c r="Z626" s="21"/>
      <c r="AA626" s="21"/>
      <c r="AB626" s="62"/>
      <c r="AC626" s="63"/>
      <c r="AD626" s="63"/>
      <c r="AE626" s="62"/>
      <c r="AG626" s="68"/>
    </row>
    <row r="627" spans="26:33" ht="15.75" customHeight="1">
      <c r="Z627" s="21"/>
      <c r="AA627" s="21"/>
      <c r="AB627" s="62"/>
      <c r="AC627" s="63"/>
      <c r="AD627" s="63"/>
      <c r="AE627" s="62"/>
      <c r="AG627" s="68"/>
    </row>
    <row r="628" spans="26:33" ht="15.75" customHeight="1">
      <c r="Z628" s="21"/>
      <c r="AA628" s="21"/>
      <c r="AB628" s="62"/>
      <c r="AC628" s="63"/>
      <c r="AD628" s="63"/>
      <c r="AE628" s="62"/>
      <c r="AG628" s="68"/>
    </row>
    <row r="629" spans="26:33" ht="15.75" customHeight="1">
      <c r="Z629" s="21"/>
      <c r="AA629" s="21"/>
      <c r="AB629" s="62"/>
      <c r="AC629" s="63"/>
      <c r="AD629" s="63"/>
      <c r="AE629" s="62"/>
      <c r="AG629" s="68"/>
    </row>
    <row r="630" spans="26:33" ht="15.75" customHeight="1">
      <c r="Z630" s="21"/>
      <c r="AA630" s="21"/>
      <c r="AB630" s="62"/>
      <c r="AC630" s="63"/>
      <c r="AD630" s="63"/>
      <c r="AE630" s="62"/>
      <c r="AG630" s="68"/>
    </row>
    <row r="631" spans="26:33" ht="15.75" customHeight="1">
      <c r="Z631" s="21"/>
      <c r="AA631" s="21"/>
      <c r="AB631" s="62"/>
      <c r="AC631" s="63"/>
      <c r="AD631" s="63"/>
      <c r="AE631" s="62"/>
      <c r="AG631" s="68"/>
    </row>
    <row r="632" spans="26:33" ht="15.75" customHeight="1">
      <c r="Z632" s="21"/>
      <c r="AA632" s="21"/>
      <c r="AB632" s="62"/>
      <c r="AC632" s="63"/>
      <c r="AD632" s="63"/>
      <c r="AE632" s="62"/>
      <c r="AG632" s="68"/>
    </row>
    <row r="633" spans="26:33" ht="15.75" customHeight="1">
      <c r="Z633" s="21"/>
      <c r="AA633" s="21"/>
      <c r="AB633" s="62"/>
      <c r="AC633" s="63"/>
      <c r="AD633" s="63"/>
      <c r="AE633" s="62"/>
      <c r="AG633" s="68"/>
    </row>
    <row r="634" spans="26:33" ht="15.75" customHeight="1">
      <c r="Z634" s="21"/>
      <c r="AA634" s="21"/>
      <c r="AB634" s="62"/>
      <c r="AC634" s="63"/>
      <c r="AD634" s="63"/>
      <c r="AE634" s="62"/>
      <c r="AG634" s="68"/>
    </row>
    <row r="635" spans="26:33" ht="15.75" customHeight="1">
      <c r="Z635" s="21"/>
      <c r="AA635" s="21"/>
      <c r="AB635" s="62"/>
      <c r="AC635" s="63"/>
      <c r="AD635" s="63"/>
      <c r="AE635" s="62"/>
      <c r="AG635" s="68"/>
    </row>
    <row r="636" spans="26:33" ht="15.75" customHeight="1">
      <c r="Z636" s="21"/>
      <c r="AA636" s="21"/>
      <c r="AB636" s="62"/>
      <c r="AC636" s="63"/>
      <c r="AD636" s="63"/>
      <c r="AE636" s="62"/>
      <c r="AG636" s="68"/>
    </row>
    <row r="637" spans="26:33" ht="15.75" customHeight="1">
      <c r="Z637" s="21"/>
      <c r="AA637" s="21"/>
      <c r="AB637" s="62"/>
      <c r="AC637" s="63"/>
      <c r="AD637" s="63"/>
      <c r="AE637" s="62"/>
      <c r="AG637" s="68"/>
    </row>
    <row r="638" spans="26:33" ht="15.75" customHeight="1">
      <c r="Z638" s="21"/>
      <c r="AA638" s="21"/>
      <c r="AB638" s="62"/>
      <c r="AC638" s="63"/>
      <c r="AD638" s="63"/>
      <c r="AE638" s="62"/>
      <c r="AG638" s="68"/>
    </row>
    <row r="639" spans="26:33" ht="15.75" customHeight="1">
      <c r="Z639" s="21"/>
      <c r="AA639" s="21"/>
      <c r="AB639" s="62"/>
      <c r="AC639" s="63"/>
      <c r="AD639" s="63"/>
      <c r="AE639" s="62"/>
      <c r="AG639" s="68"/>
    </row>
    <row r="640" spans="26:33" ht="15.75" customHeight="1">
      <c r="Z640" s="21"/>
      <c r="AA640" s="21"/>
      <c r="AB640" s="62"/>
      <c r="AC640" s="63"/>
      <c r="AD640" s="63"/>
      <c r="AE640" s="62"/>
      <c r="AG640" s="68"/>
    </row>
    <row r="641" spans="26:33" ht="15.75" customHeight="1">
      <c r="Z641" s="21"/>
      <c r="AA641" s="21"/>
      <c r="AB641" s="62"/>
      <c r="AC641" s="63"/>
      <c r="AD641" s="63"/>
      <c r="AE641" s="62"/>
      <c r="AG641" s="68"/>
    </row>
    <row r="642" spans="26:33" ht="15.75" customHeight="1">
      <c r="Z642" s="21"/>
      <c r="AA642" s="21"/>
      <c r="AB642" s="62"/>
      <c r="AC642" s="63"/>
      <c r="AD642" s="63"/>
      <c r="AE642" s="62"/>
      <c r="AG642" s="68"/>
    </row>
    <row r="643" spans="26:33" ht="15.75" customHeight="1">
      <c r="Z643" s="21"/>
      <c r="AA643" s="21"/>
      <c r="AB643" s="62"/>
      <c r="AC643" s="63"/>
      <c r="AD643" s="63"/>
      <c r="AE643" s="62"/>
      <c r="AG643" s="68"/>
    </row>
    <row r="644" spans="26:33" ht="15.75" customHeight="1">
      <c r="Z644" s="21"/>
      <c r="AA644" s="21"/>
      <c r="AB644" s="62"/>
      <c r="AC644" s="63"/>
      <c r="AD644" s="63"/>
      <c r="AE644" s="62"/>
      <c r="AG644" s="68"/>
    </row>
    <row r="645" spans="26:33" ht="15.75" customHeight="1">
      <c r="Z645" s="21"/>
      <c r="AA645" s="21"/>
      <c r="AB645" s="62"/>
      <c r="AC645" s="63"/>
      <c r="AD645" s="63"/>
      <c r="AE645" s="62"/>
      <c r="AG645" s="68"/>
    </row>
    <row r="646" spans="26:33" ht="15.75" customHeight="1">
      <c r="Z646" s="21"/>
      <c r="AA646" s="21"/>
      <c r="AB646" s="62"/>
      <c r="AC646" s="63"/>
      <c r="AD646" s="63"/>
      <c r="AE646" s="62"/>
      <c r="AG646" s="68"/>
    </row>
    <row r="647" spans="26:33" ht="15.75" customHeight="1">
      <c r="Z647" s="21"/>
      <c r="AA647" s="21"/>
      <c r="AB647" s="62"/>
      <c r="AC647" s="63"/>
      <c r="AD647" s="63"/>
      <c r="AE647" s="62"/>
      <c r="AG647" s="68"/>
    </row>
    <row r="648" spans="26:33" ht="15.75" customHeight="1">
      <c r="Z648" s="21"/>
      <c r="AA648" s="21"/>
      <c r="AB648" s="62"/>
      <c r="AC648" s="63"/>
      <c r="AD648" s="63"/>
      <c r="AE648" s="62"/>
      <c r="AG648" s="68"/>
    </row>
    <row r="649" spans="26:33" ht="15.75" customHeight="1">
      <c r="Z649" s="21"/>
      <c r="AA649" s="21"/>
      <c r="AB649" s="62"/>
      <c r="AC649" s="63"/>
      <c r="AD649" s="63"/>
      <c r="AE649" s="62"/>
      <c r="AG649" s="68"/>
    </row>
    <row r="650" spans="26:33" ht="15.75" customHeight="1">
      <c r="Z650" s="21"/>
      <c r="AA650" s="21"/>
      <c r="AB650" s="62"/>
      <c r="AC650" s="63"/>
      <c r="AD650" s="63"/>
      <c r="AE650" s="62"/>
      <c r="AG650" s="68"/>
    </row>
    <row r="651" spans="26:33" ht="15.75" customHeight="1">
      <c r="Z651" s="21"/>
      <c r="AA651" s="21"/>
      <c r="AB651" s="62"/>
      <c r="AC651" s="63"/>
      <c r="AD651" s="63"/>
      <c r="AE651" s="62"/>
      <c r="AG651" s="68"/>
    </row>
    <row r="652" spans="26:33" ht="15.75" customHeight="1">
      <c r="Z652" s="21"/>
      <c r="AA652" s="21"/>
      <c r="AB652" s="62"/>
      <c r="AC652" s="63"/>
      <c r="AD652" s="63"/>
      <c r="AE652" s="62"/>
      <c r="AG652" s="68"/>
    </row>
    <row r="653" spans="26:33" ht="15.75" customHeight="1">
      <c r="Z653" s="21"/>
      <c r="AA653" s="21"/>
      <c r="AB653" s="62"/>
      <c r="AC653" s="63"/>
      <c r="AD653" s="63"/>
      <c r="AE653" s="62"/>
      <c r="AG653" s="68"/>
    </row>
    <row r="654" spans="26:33" ht="15.75" customHeight="1">
      <c r="Z654" s="21"/>
      <c r="AA654" s="21"/>
      <c r="AB654" s="62"/>
      <c r="AC654" s="63"/>
      <c r="AD654" s="63"/>
      <c r="AE654" s="62"/>
      <c r="AG654" s="68"/>
    </row>
    <row r="655" spans="26:33" ht="15.75" customHeight="1">
      <c r="Z655" s="21"/>
      <c r="AA655" s="21"/>
      <c r="AB655" s="62"/>
      <c r="AC655" s="63"/>
      <c r="AD655" s="63"/>
      <c r="AE655" s="62"/>
      <c r="AG655" s="68"/>
    </row>
    <row r="656" spans="26:33" ht="15.75" customHeight="1">
      <c r="Z656" s="21"/>
      <c r="AA656" s="21"/>
      <c r="AB656" s="62"/>
      <c r="AC656" s="63"/>
      <c r="AD656" s="63"/>
      <c r="AE656" s="62"/>
      <c r="AG656" s="68"/>
    </row>
    <row r="657" spans="26:33" ht="15.75" customHeight="1">
      <c r="Z657" s="21"/>
      <c r="AA657" s="21"/>
      <c r="AB657" s="62"/>
      <c r="AC657" s="63"/>
      <c r="AD657" s="63"/>
      <c r="AE657" s="62"/>
      <c r="AG657" s="68"/>
    </row>
    <row r="658" spans="26:33" ht="15.75" customHeight="1">
      <c r="Z658" s="21"/>
      <c r="AA658" s="21"/>
      <c r="AB658" s="62"/>
      <c r="AC658" s="63"/>
      <c r="AD658" s="63"/>
      <c r="AE658" s="62"/>
      <c r="AG658" s="68"/>
    </row>
    <row r="659" spans="26:33" ht="15.75" customHeight="1">
      <c r="Z659" s="21"/>
      <c r="AA659" s="21"/>
      <c r="AB659" s="62"/>
      <c r="AC659" s="63"/>
      <c r="AD659" s="63"/>
      <c r="AE659" s="62"/>
      <c r="AG659" s="68"/>
    </row>
    <row r="660" spans="26:33" ht="15.75" customHeight="1">
      <c r="Z660" s="21"/>
      <c r="AA660" s="21"/>
      <c r="AB660" s="62"/>
      <c r="AC660" s="63"/>
      <c r="AD660" s="63"/>
      <c r="AE660" s="62"/>
      <c r="AG660" s="68"/>
    </row>
    <row r="661" spans="26:33" ht="15.75" customHeight="1">
      <c r="Z661" s="21"/>
      <c r="AA661" s="21"/>
      <c r="AB661" s="62"/>
      <c r="AC661" s="63"/>
      <c r="AD661" s="63"/>
      <c r="AE661" s="62"/>
      <c r="AG661" s="68"/>
    </row>
    <row r="662" spans="26:33" ht="15.75" customHeight="1">
      <c r="Z662" s="21"/>
      <c r="AA662" s="21"/>
      <c r="AB662" s="62"/>
      <c r="AC662" s="63"/>
      <c r="AD662" s="63"/>
      <c r="AE662" s="62"/>
      <c r="AG662" s="68"/>
    </row>
    <row r="663" spans="26:33" ht="15.75" customHeight="1">
      <c r="Z663" s="21"/>
      <c r="AA663" s="21"/>
      <c r="AB663" s="62"/>
      <c r="AC663" s="63"/>
      <c r="AD663" s="63"/>
      <c r="AE663" s="62"/>
      <c r="AG663" s="68"/>
    </row>
    <row r="664" spans="26:33" ht="15.75" customHeight="1">
      <c r="Z664" s="21"/>
      <c r="AA664" s="21"/>
      <c r="AB664" s="62"/>
      <c r="AC664" s="63"/>
      <c r="AD664" s="63"/>
      <c r="AE664" s="62"/>
      <c r="AG664" s="68"/>
    </row>
    <row r="665" spans="26:33" ht="15.75" customHeight="1">
      <c r="Z665" s="21"/>
      <c r="AA665" s="21"/>
      <c r="AB665" s="62"/>
      <c r="AC665" s="63"/>
      <c r="AD665" s="63"/>
      <c r="AE665" s="62"/>
      <c r="AG665" s="68"/>
    </row>
    <row r="666" spans="26:33" ht="15.75" customHeight="1">
      <c r="Z666" s="21"/>
      <c r="AA666" s="21"/>
      <c r="AB666" s="62"/>
      <c r="AC666" s="63"/>
      <c r="AD666" s="63"/>
      <c r="AE666" s="62"/>
      <c r="AG666" s="68"/>
    </row>
    <row r="667" spans="26:33" ht="15.75" customHeight="1">
      <c r="Z667" s="21"/>
      <c r="AA667" s="21"/>
      <c r="AB667" s="62"/>
      <c r="AC667" s="63"/>
      <c r="AD667" s="63"/>
      <c r="AE667" s="62"/>
      <c r="AG667" s="68"/>
    </row>
    <row r="668" spans="26:33" ht="15.75" customHeight="1">
      <c r="Z668" s="21"/>
      <c r="AA668" s="21"/>
      <c r="AB668" s="62"/>
      <c r="AC668" s="63"/>
      <c r="AD668" s="63"/>
      <c r="AE668" s="62"/>
      <c r="AG668" s="68"/>
    </row>
    <row r="669" spans="26:33" ht="15.75" customHeight="1">
      <c r="Z669" s="21"/>
      <c r="AA669" s="21"/>
      <c r="AB669" s="62"/>
      <c r="AC669" s="63"/>
      <c r="AD669" s="63"/>
      <c r="AE669" s="62"/>
      <c r="AG669" s="68"/>
    </row>
    <row r="670" spans="26:33" ht="15.75" customHeight="1">
      <c r="Z670" s="21"/>
      <c r="AA670" s="21"/>
      <c r="AB670" s="62"/>
      <c r="AC670" s="63"/>
      <c r="AD670" s="63"/>
      <c r="AE670" s="62"/>
      <c r="AG670" s="68"/>
    </row>
    <row r="671" spans="26:33" ht="15.75" customHeight="1">
      <c r="Z671" s="21"/>
      <c r="AA671" s="21"/>
      <c r="AB671" s="62"/>
      <c r="AC671" s="63"/>
      <c r="AD671" s="63"/>
      <c r="AE671" s="62"/>
      <c r="AG671" s="68"/>
    </row>
    <row r="672" spans="26:33" ht="15.75" customHeight="1">
      <c r="Z672" s="21"/>
      <c r="AA672" s="21"/>
      <c r="AB672" s="62"/>
      <c r="AC672" s="63"/>
      <c r="AD672" s="63"/>
      <c r="AE672" s="62"/>
      <c r="AG672" s="68"/>
    </row>
    <row r="673" spans="26:33" ht="15.75" customHeight="1">
      <c r="Z673" s="21"/>
      <c r="AA673" s="21"/>
      <c r="AB673" s="62"/>
      <c r="AC673" s="63"/>
      <c r="AD673" s="63"/>
      <c r="AE673" s="62"/>
      <c r="AG673" s="68"/>
    </row>
    <row r="674" spans="26:33" ht="15.75" customHeight="1">
      <c r="Z674" s="21"/>
      <c r="AA674" s="21"/>
      <c r="AB674" s="62"/>
      <c r="AC674" s="63"/>
      <c r="AD674" s="63"/>
      <c r="AE674" s="62"/>
      <c r="AG674" s="68"/>
    </row>
    <row r="675" spans="26:33" ht="15.75" customHeight="1">
      <c r="Z675" s="21"/>
      <c r="AA675" s="21"/>
      <c r="AB675" s="62"/>
      <c r="AC675" s="63"/>
      <c r="AD675" s="63"/>
      <c r="AE675" s="62"/>
      <c r="AG675" s="68"/>
    </row>
    <row r="676" spans="26:33" ht="15.75" customHeight="1">
      <c r="Z676" s="21"/>
      <c r="AA676" s="21"/>
      <c r="AB676" s="62"/>
      <c r="AC676" s="63"/>
      <c r="AD676" s="63"/>
      <c r="AE676" s="62"/>
      <c r="AG676" s="68"/>
    </row>
    <row r="677" spans="26:33" ht="15.75" customHeight="1">
      <c r="Z677" s="21"/>
      <c r="AA677" s="21"/>
      <c r="AB677" s="62"/>
      <c r="AC677" s="63"/>
      <c r="AD677" s="63"/>
      <c r="AE677" s="62"/>
      <c r="AG677" s="68"/>
    </row>
    <row r="678" spans="26:33" ht="15.75" customHeight="1">
      <c r="Z678" s="21"/>
      <c r="AA678" s="21"/>
      <c r="AB678" s="62"/>
      <c r="AC678" s="63"/>
      <c r="AD678" s="63"/>
      <c r="AE678" s="62"/>
      <c r="AG678" s="68"/>
    </row>
    <row r="679" spans="26:33" ht="15.75" customHeight="1">
      <c r="Z679" s="21"/>
      <c r="AA679" s="21"/>
      <c r="AB679" s="62"/>
      <c r="AC679" s="63"/>
      <c r="AD679" s="63"/>
      <c r="AE679" s="62"/>
      <c r="AG679" s="68"/>
    </row>
    <row r="680" spans="26:33" ht="15.75" customHeight="1">
      <c r="Z680" s="21"/>
      <c r="AA680" s="21"/>
      <c r="AB680" s="62"/>
      <c r="AC680" s="63"/>
      <c r="AD680" s="63"/>
      <c r="AE680" s="62"/>
      <c r="AG680" s="68"/>
    </row>
    <row r="681" spans="26:33" ht="15.75" customHeight="1">
      <c r="Z681" s="21"/>
      <c r="AA681" s="21"/>
      <c r="AB681" s="62"/>
      <c r="AC681" s="63"/>
      <c r="AD681" s="63"/>
      <c r="AE681" s="62"/>
      <c r="AG681" s="68"/>
    </row>
    <row r="682" spans="26:33" ht="15.75" customHeight="1">
      <c r="Z682" s="21"/>
      <c r="AA682" s="21"/>
      <c r="AB682" s="62"/>
      <c r="AC682" s="63"/>
      <c r="AD682" s="63"/>
      <c r="AE682" s="62"/>
      <c r="AG682" s="68"/>
    </row>
    <row r="683" spans="26:33" ht="15.75" customHeight="1">
      <c r="Z683" s="21"/>
      <c r="AA683" s="21"/>
      <c r="AB683" s="62"/>
      <c r="AC683" s="63"/>
      <c r="AD683" s="63"/>
      <c r="AE683" s="62"/>
      <c r="AG683" s="68"/>
    </row>
    <row r="684" spans="26:33" ht="15.75" customHeight="1">
      <c r="Z684" s="21"/>
      <c r="AA684" s="21"/>
      <c r="AB684" s="62"/>
      <c r="AC684" s="63"/>
      <c r="AD684" s="63"/>
      <c r="AE684" s="62"/>
      <c r="AG684" s="68"/>
    </row>
    <row r="685" spans="26:33" ht="15.75" customHeight="1">
      <c r="Z685" s="21"/>
      <c r="AA685" s="21"/>
      <c r="AB685" s="62"/>
      <c r="AC685" s="63"/>
      <c r="AD685" s="63"/>
      <c r="AE685" s="62"/>
      <c r="AG685" s="68"/>
    </row>
    <row r="686" spans="26:33" ht="15.75" customHeight="1">
      <c r="Z686" s="21"/>
      <c r="AA686" s="21"/>
      <c r="AB686" s="62"/>
      <c r="AC686" s="63"/>
      <c r="AD686" s="63"/>
      <c r="AE686" s="62"/>
      <c r="AG686" s="68"/>
    </row>
    <row r="687" spans="26:33" ht="15.75" customHeight="1">
      <c r="Z687" s="21"/>
      <c r="AA687" s="21"/>
      <c r="AB687" s="62"/>
      <c r="AC687" s="63"/>
      <c r="AD687" s="63"/>
      <c r="AE687" s="62"/>
      <c r="AG687" s="68"/>
    </row>
    <row r="688" spans="26:33" ht="15.75" customHeight="1">
      <c r="Z688" s="21"/>
      <c r="AA688" s="21"/>
      <c r="AB688" s="62"/>
      <c r="AC688" s="63"/>
      <c r="AD688" s="63"/>
      <c r="AE688" s="62"/>
      <c r="AG688" s="68"/>
    </row>
    <row r="689" spans="26:33" ht="15.75" customHeight="1">
      <c r="Z689" s="21"/>
      <c r="AA689" s="21"/>
      <c r="AB689" s="62"/>
      <c r="AC689" s="63"/>
      <c r="AD689" s="63"/>
      <c r="AE689" s="62"/>
      <c r="AG689" s="68"/>
    </row>
    <row r="690" spans="26:33" ht="15.75" customHeight="1">
      <c r="Z690" s="21"/>
      <c r="AA690" s="21"/>
      <c r="AB690" s="62"/>
      <c r="AC690" s="63"/>
      <c r="AD690" s="63"/>
      <c r="AE690" s="62"/>
      <c r="AG690" s="68"/>
    </row>
    <row r="691" spans="26:33" ht="15.75" customHeight="1">
      <c r="Z691" s="21"/>
      <c r="AA691" s="21"/>
      <c r="AB691" s="62"/>
      <c r="AC691" s="63"/>
      <c r="AD691" s="63"/>
      <c r="AE691" s="62"/>
      <c r="AG691" s="68"/>
    </row>
    <row r="692" spans="26:33" ht="15.75" customHeight="1">
      <c r="Z692" s="21"/>
      <c r="AA692" s="21"/>
      <c r="AB692" s="62"/>
      <c r="AC692" s="63"/>
      <c r="AD692" s="63"/>
      <c r="AE692" s="62"/>
      <c r="AG692" s="68"/>
    </row>
    <row r="693" spans="26:33" ht="15.75" customHeight="1">
      <c r="Z693" s="21"/>
      <c r="AA693" s="21"/>
      <c r="AB693" s="62"/>
      <c r="AC693" s="63"/>
      <c r="AD693" s="63"/>
      <c r="AE693" s="62"/>
      <c r="AG693" s="68"/>
    </row>
    <row r="694" spans="26:33" ht="15.75" customHeight="1">
      <c r="Z694" s="21"/>
      <c r="AA694" s="21"/>
      <c r="AB694" s="62"/>
      <c r="AC694" s="63"/>
      <c r="AD694" s="63"/>
      <c r="AE694" s="62"/>
      <c r="AG694" s="68"/>
    </row>
    <row r="695" spans="26:33" ht="15.75" customHeight="1">
      <c r="Z695" s="21"/>
      <c r="AA695" s="21"/>
      <c r="AB695" s="62"/>
      <c r="AC695" s="63"/>
      <c r="AD695" s="63"/>
      <c r="AE695" s="62"/>
      <c r="AG695" s="68"/>
    </row>
    <row r="696" spans="26:33" ht="15.75" customHeight="1">
      <c r="Z696" s="21"/>
      <c r="AA696" s="21"/>
      <c r="AB696" s="62"/>
      <c r="AC696" s="63"/>
      <c r="AD696" s="63"/>
      <c r="AE696" s="62"/>
      <c r="AG696" s="68"/>
    </row>
    <row r="697" spans="26:33" ht="15.75" customHeight="1">
      <c r="Z697" s="21"/>
      <c r="AA697" s="21"/>
      <c r="AB697" s="62"/>
      <c r="AC697" s="63"/>
      <c r="AD697" s="63"/>
      <c r="AE697" s="62"/>
      <c r="AG697" s="68"/>
    </row>
    <row r="698" spans="26:33" ht="15.75" customHeight="1">
      <c r="Z698" s="21"/>
      <c r="AA698" s="21"/>
      <c r="AB698" s="62"/>
      <c r="AC698" s="63"/>
      <c r="AD698" s="63"/>
      <c r="AE698" s="62"/>
      <c r="AG698" s="68"/>
    </row>
    <row r="699" spans="26:33" ht="15.75" customHeight="1">
      <c r="Z699" s="21"/>
      <c r="AA699" s="21"/>
      <c r="AB699" s="62"/>
      <c r="AC699" s="63"/>
      <c r="AD699" s="63"/>
      <c r="AE699" s="62"/>
      <c r="AG699" s="68"/>
    </row>
    <row r="700" spans="26:33" ht="15.75" customHeight="1">
      <c r="Z700" s="21"/>
      <c r="AA700" s="21"/>
      <c r="AB700" s="62"/>
      <c r="AC700" s="63"/>
      <c r="AD700" s="63"/>
      <c r="AE700" s="62"/>
      <c r="AG700" s="68"/>
    </row>
    <row r="701" spans="26:33" ht="15.75" customHeight="1">
      <c r="Z701" s="21"/>
      <c r="AA701" s="21"/>
      <c r="AB701" s="62"/>
      <c r="AC701" s="63"/>
      <c r="AD701" s="63"/>
      <c r="AE701" s="62"/>
      <c r="AG701" s="68"/>
    </row>
    <row r="702" spans="26:33" ht="15.75" customHeight="1">
      <c r="Z702" s="21"/>
      <c r="AA702" s="21"/>
      <c r="AB702" s="62"/>
      <c r="AC702" s="63"/>
      <c r="AD702" s="63"/>
      <c r="AE702" s="62"/>
      <c r="AG702" s="68"/>
    </row>
    <row r="703" spans="26:33" ht="15.75" customHeight="1">
      <c r="Z703" s="21"/>
      <c r="AA703" s="21"/>
      <c r="AB703" s="62"/>
      <c r="AC703" s="63"/>
      <c r="AD703" s="63"/>
      <c r="AE703" s="62"/>
      <c r="AG703" s="68"/>
    </row>
    <row r="704" spans="26:33" ht="15.75" customHeight="1">
      <c r="Z704" s="21"/>
      <c r="AA704" s="21"/>
      <c r="AB704" s="62"/>
      <c r="AC704" s="63"/>
      <c r="AD704" s="63"/>
      <c r="AE704" s="62"/>
      <c r="AG704" s="68"/>
    </row>
    <row r="705" spans="26:33" ht="15.75" customHeight="1">
      <c r="Z705" s="21"/>
      <c r="AA705" s="21"/>
      <c r="AB705" s="62"/>
      <c r="AC705" s="63"/>
      <c r="AD705" s="63"/>
      <c r="AE705" s="62"/>
      <c r="AG705" s="68"/>
    </row>
    <row r="706" spans="26:33" ht="15.75" customHeight="1">
      <c r="Z706" s="21"/>
      <c r="AA706" s="21"/>
      <c r="AB706" s="62"/>
      <c r="AC706" s="63"/>
      <c r="AD706" s="63"/>
      <c r="AE706" s="62"/>
      <c r="AG706" s="68"/>
    </row>
    <row r="707" spans="26:33" ht="15.75" customHeight="1">
      <c r="Z707" s="21"/>
      <c r="AA707" s="21"/>
      <c r="AB707" s="62"/>
      <c r="AC707" s="63"/>
      <c r="AD707" s="63"/>
      <c r="AE707" s="62"/>
      <c r="AG707" s="68"/>
    </row>
    <row r="708" spans="26:33" ht="15.75" customHeight="1">
      <c r="Z708" s="21"/>
      <c r="AA708" s="21"/>
      <c r="AB708" s="62"/>
      <c r="AC708" s="63"/>
      <c r="AD708" s="63"/>
      <c r="AE708" s="62"/>
      <c r="AG708" s="68"/>
    </row>
    <row r="709" spans="26:33" ht="15.75" customHeight="1">
      <c r="Z709" s="21"/>
      <c r="AA709" s="21"/>
      <c r="AB709" s="62"/>
      <c r="AC709" s="63"/>
      <c r="AD709" s="63"/>
      <c r="AE709" s="62"/>
      <c r="AG709" s="68"/>
    </row>
    <row r="710" spans="26:33" ht="15.75" customHeight="1">
      <c r="Z710" s="21"/>
      <c r="AA710" s="21"/>
      <c r="AB710" s="62"/>
      <c r="AC710" s="63"/>
      <c r="AD710" s="63"/>
      <c r="AE710" s="62"/>
      <c r="AG710" s="68"/>
    </row>
    <row r="711" spans="26:33" ht="15.75" customHeight="1">
      <c r="Z711" s="21"/>
      <c r="AA711" s="21"/>
      <c r="AB711" s="62"/>
      <c r="AC711" s="63"/>
      <c r="AD711" s="63"/>
      <c r="AE711" s="62"/>
      <c r="AG711" s="68"/>
    </row>
    <row r="712" spans="26:33" ht="15.75" customHeight="1">
      <c r="Z712" s="21"/>
      <c r="AA712" s="21"/>
      <c r="AB712" s="62"/>
      <c r="AC712" s="63"/>
      <c r="AD712" s="63"/>
      <c r="AE712" s="62"/>
      <c r="AG712" s="68"/>
    </row>
    <row r="713" spans="26:33" ht="15.75" customHeight="1">
      <c r="Z713" s="21"/>
      <c r="AA713" s="21"/>
      <c r="AB713" s="62"/>
      <c r="AC713" s="63"/>
      <c r="AD713" s="63"/>
      <c r="AE713" s="62"/>
      <c r="AG713" s="68"/>
    </row>
    <row r="714" spans="26:33" ht="15.75" customHeight="1">
      <c r="Z714" s="21"/>
      <c r="AA714" s="21"/>
      <c r="AB714" s="62"/>
      <c r="AC714" s="63"/>
      <c r="AD714" s="63"/>
      <c r="AE714" s="62"/>
      <c r="AG714" s="68"/>
    </row>
    <row r="715" spans="26:33" ht="15.75" customHeight="1">
      <c r="Z715" s="21"/>
      <c r="AA715" s="21"/>
      <c r="AB715" s="62"/>
      <c r="AC715" s="63"/>
      <c r="AD715" s="63"/>
      <c r="AE715" s="62"/>
      <c r="AG715" s="68"/>
    </row>
    <row r="716" spans="26:33" ht="15.75" customHeight="1">
      <c r="Z716" s="21"/>
      <c r="AA716" s="21"/>
      <c r="AB716" s="62"/>
      <c r="AC716" s="63"/>
      <c r="AD716" s="63"/>
      <c r="AE716" s="62"/>
      <c r="AG716" s="68"/>
    </row>
    <row r="717" spans="26:33" ht="15.75" customHeight="1">
      <c r="Z717" s="21"/>
      <c r="AA717" s="21"/>
      <c r="AB717" s="62"/>
      <c r="AC717" s="63"/>
      <c r="AD717" s="63"/>
      <c r="AE717" s="62"/>
      <c r="AG717" s="68"/>
    </row>
    <row r="718" spans="26:33" ht="15.75" customHeight="1">
      <c r="Z718" s="21"/>
      <c r="AA718" s="21"/>
      <c r="AB718" s="62"/>
      <c r="AC718" s="63"/>
      <c r="AD718" s="63"/>
      <c r="AE718" s="62"/>
      <c r="AG718" s="68"/>
    </row>
    <row r="719" spans="26:33" ht="15.75" customHeight="1">
      <c r="Z719" s="21"/>
      <c r="AA719" s="21"/>
      <c r="AB719" s="62"/>
      <c r="AC719" s="63"/>
      <c r="AD719" s="63"/>
      <c r="AE719" s="62"/>
      <c r="AG719" s="68"/>
    </row>
    <row r="720" spans="26:33" ht="15.75" customHeight="1">
      <c r="Z720" s="21"/>
      <c r="AA720" s="21"/>
      <c r="AB720" s="62"/>
      <c r="AC720" s="63"/>
      <c r="AD720" s="63"/>
      <c r="AE720" s="62"/>
      <c r="AG720" s="68"/>
    </row>
    <row r="721" spans="26:33" ht="15.75" customHeight="1">
      <c r="Z721" s="21"/>
      <c r="AA721" s="21"/>
      <c r="AB721" s="62"/>
      <c r="AC721" s="63"/>
      <c r="AD721" s="63"/>
      <c r="AE721" s="62"/>
      <c r="AG721" s="68"/>
    </row>
    <row r="722" spans="26:33" ht="15.75" customHeight="1">
      <c r="Z722" s="21"/>
      <c r="AA722" s="21"/>
      <c r="AB722" s="62"/>
      <c r="AC722" s="63"/>
      <c r="AD722" s="63"/>
      <c r="AE722" s="62"/>
      <c r="AG722" s="68"/>
    </row>
    <row r="723" spans="26:33" ht="15.75" customHeight="1">
      <c r="Z723" s="21"/>
      <c r="AA723" s="21"/>
      <c r="AB723" s="62"/>
      <c r="AC723" s="63"/>
      <c r="AD723" s="63"/>
      <c r="AE723" s="62"/>
      <c r="AG723" s="68"/>
    </row>
    <row r="724" spans="26:33" ht="15.75" customHeight="1">
      <c r="Z724" s="21"/>
      <c r="AA724" s="21"/>
      <c r="AB724" s="62"/>
      <c r="AC724" s="63"/>
      <c r="AD724" s="63"/>
      <c r="AE724" s="62"/>
      <c r="AG724" s="68"/>
    </row>
    <row r="725" spans="26:33" ht="15.75" customHeight="1">
      <c r="Z725" s="21"/>
      <c r="AA725" s="21"/>
      <c r="AB725" s="62"/>
      <c r="AC725" s="63"/>
      <c r="AD725" s="63"/>
      <c r="AE725" s="62"/>
      <c r="AG725" s="68"/>
    </row>
    <row r="726" spans="26:33" ht="15.75" customHeight="1">
      <c r="Z726" s="21"/>
      <c r="AA726" s="21"/>
      <c r="AB726" s="62"/>
      <c r="AC726" s="63"/>
      <c r="AD726" s="63"/>
      <c r="AE726" s="62"/>
      <c r="AG726" s="68"/>
    </row>
    <row r="727" spans="26:33" ht="15.75" customHeight="1">
      <c r="Z727" s="21"/>
      <c r="AA727" s="21"/>
      <c r="AB727" s="62"/>
      <c r="AC727" s="63"/>
      <c r="AD727" s="63"/>
      <c r="AE727" s="62"/>
      <c r="AG727" s="68"/>
    </row>
    <row r="728" spans="26:33" ht="15.75" customHeight="1">
      <c r="Z728" s="21"/>
      <c r="AA728" s="21"/>
      <c r="AB728" s="62"/>
      <c r="AC728" s="63"/>
      <c r="AD728" s="63"/>
      <c r="AE728" s="62"/>
      <c r="AG728" s="68"/>
    </row>
    <row r="729" spans="26:33" ht="15.75" customHeight="1">
      <c r="Z729" s="21"/>
      <c r="AA729" s="21"/>
      <c r="AB729" s="62"/>
      <c r="AC729" s="63"/>
      <c r="AD729" s="63"/>
      <c r="AE729" s="62"/>
      <c r="AG729" s="68"/>
    </row>
    <row r="730" spans="26:33" ht="15.75" customHeight="1">
      <c r="Z730" s="21"/>
      <c r="AA730" s="21"/>
      <c r="AB730" s="62"/>
      <c r="AC730" s="63"/>
      <c r="AD730" s="63"/>
      <c r="AE730" s="62"/>
      <c r="AG730" s="68"/>
    </row>
    <row r="731" spans="26:33" ht="15.75" customHeight="1">
      <c r="Z731" s="21"/>
      <c r="AA731" s="21"/>
      <c r="AB731" s="62"/>
      <c r="AC731" s="63"/>
      <c r="AD731" s="63"/>
      <c r="AE731" s="62"/>
      <c r="AG731" s="68"/>
    </row>
    <row r="732" spans="26:33" ht="15.75" customHeight="1">
      <c r="Z732" s="21"/>
      <c r="AA732" s="21"/>
      <c r="AB732" s="62"/>
      <c r="AC732" s="63"/>
      <c r="AD732" s="63"/>
      <c r="AE732" s="62"/>
      <c r="AG732" s="68"/>
    </row>
    <row r="733" spans="26:33" ht="15.75" customHeight="1">
      <c r="Z733" s="21"/>
      <c r="AA733" s="21"/>
      <c r="AB733" s="62"/>
      <c r="AC733" s="63"/>
      <c r="AD733" s="63"/>
      <c r="AE733" s="62"/>
      <c r="AG733" s="68"/>
    </row>
    <row r="734" spans="26:33" ht="15.75" customHeight="1">
      <c r="Z734" s="21"/>
      <c r="AA734" s="21"/>
      <c r="AB734" s="62"/>
      <c r="AC734" s="63"/>
      <c r="AD734" s="63"/>
      <c r="AE734" s="62"/>
      <c r="AG734" s="68"/>
    </row>
    <row r="735" spans="26:33" ht="15.75" customHeight="1">
      <c r="Z735" s="21"/>
      <c r="AA735" s="21"/>
      <c r="AB735" s="62"/>
      <c r="AC735" s="63"/>
      <c r="AD735" s="63"/>
      <c r="AE735" s="62"/>
      <c r="AG735" s="68"/>
    </row>
    <row r="736" spans="26:33" ht="15.75" customHeight="1">
      <c r="Z736" s="21"/>
      <c r="AA736" s="21"/>
      <c r="AB736" s="62"/>
      <c r="AC736" s="63"/>
      <c r="AD736" s="63"/>
      <c r="AE736" s="62"/>
      <c r="AG736" s="68"/>
    </row>
    <row r="737" spans="26:33" ht="15.75" customHeight="1">
      <c r="Z737" s="21"/>
      <c r="AA737" s="21"/>
      <c r="AB737" s="62"/>
      <c r="AC737" s="63"/>
      <c r="AD737" s="63"/>
      <c r="AE737" s="62"/>
      <c r="AG737" s="68"/>
    </row>
    <row r="738" spans="26:33" ht="15.75" customHeight="1">
      <c r="Z738" s="21"/>
      <c r="AA738" s="21"/>
      <c r="AB738" s="62"/>
      <c r="AC738" s="63"/>
      <c r="AD738" s="63"/>
      <c r="AE738" s="62"/>
      <c r="AG738" s="68"/>
    </row>
    <row r="739" spans="26:33" ht="15.75" customHeight="1">
      <c r="Z739" s="21"/>
      <c r="AA739" s="21"/>
      <c r="AB739" s="62"/>
      <c r="AC739" s="63"/>
      <c r="AD739" s="63"/>
      <c r="AE739" s="62"/>
      <c r="AG739" s="68"/>
    </row>
    <row r="740" spans="26:33" ht="15.75" customHeight="1">
      <c r="Z740" s="21"/>
      <c r="AA740" s="21"/>
      <c r="AB740" s="62"/>
      <c r="AC740" s="63"/>
      <c r="AD740" s="63"/>
      <c r="AE740" s="62"/>
      <c r="AG740" s="68"/>
    </row>
    <row r="741" spans="26:33" ht="15.75" customHeight="1">
      <c r="Z741" s="21"/>
      <c r="AA741" s="21"/>
      <c r="AB741" s="62"/>
      <c r="AC741" s="63"/>
      <c r="AD741" s="63"/>
      <c r="AE741" s="62"/>
      <c r="AG741" s="68"/>
    </row>
    <row r="742" spans="26:33" ht="15.75" customHeight="1">
      <c r="Z742" s="21"/>
      <c r="AA742" s="21"/>
      <c r="AB742" s="62"/>
      <c r="AC742" s="63"/>
      <c r="AD742" s="63"/>
      <c r="AE742" s="62"/>
      <c r="AG742" s="68"/>
    </row>
    <row r="743" spans="26:33" ht="15.75" customHeight="1">
      <c r="Z743" s="21"/>
      <c r="AA743" s="21"/>
      <c r="AB743" s="62"/>
      <c r="AC743" s="63"/>
      <c r="AD743" s="63"/>
      <c r="AE743" s="62"/>
      <c r="AG743" s="68"/>
    </row>
    <row r="744" spans="26:33" ht="15.75" customHeight="1">
      <c r="Z744" s="21"/>
      <c r="AA744" s="21"/>
      <c r="AB744" s="62"/>
      <c r="AC744" s="63"/>
      <c r="AD744" s="63"/>
      <c r="AE744" s="62"/>
      <c r="AG744" s="68"/>
    </row>
    <row r="745" spans="26:33" ht="15.75" customHeight="1">
      <c r="Z745" s="21"/>
      <c r="AA745" s="21"/>
      <c r="AB745" s="62"/>
      <c r="AC745" s="63"/>
      <c r="AD745" s="63"/>
      <c r="AE745" s="62"/>
      <c r="AG745" s="68"/>
    </row>
    <row r="746" spans="26:33" ht="15.75" customHeight="1">
      <c r="Z746" s="21"/>
      <c r="AA746" s="21"/>
      <c r="AB746" s="62"/>
      <c r="AC746" s="63"/>
      <c r="AD746" s="63"/>
      <c r="AE746" s="62"/>
      <c r="AG746" s="68"/>
    </row>
    <row r="747" spans="26:33" ht="15.75" customHeight="1">
      <c r="Z747" s="21"/>
      <c r="AA747" s="21"/>
      <c r="AB747" s="62"/>
      <c r="AC747" s="63"/>
      <c r="AD747" s="63"/>
      <c r="AE747" s="62"/>
      <c r="AG747" s="68"/>
    </row>
    <row r="748" spans="26:33" ht="15.75" customHeight="1">
      <c r="Z748" s="21"/>
      <c r="AA748" s="21"/>
      <c r="AB748" s="62"/>
      <c r="AC748" s="63"/>
      <c r="AD748" s="63"/>
      <c r="AE748" s="62"/>
      <c r="AG748" s="68"/>
    </row>
    <row r="749" spans="26:33" ht="15.75" customHeight="1">
      <c r="Z749" s="21"/>
      <c r="AA749" s="21"/>
      <c r="AB749" s="62"/>
      <c r="AC749" s="63"/>
      <c r="AD749" s="63"/>
      <c r="AE749" s="62"/>
      <c r="AG749" s="68"/>
    </row>
    <row r="750" spans="26:33" ht="15.75" customHeight="1">
      <c r="Z750" s="21"/>
      <c r="AA750" s="21"/>
      <c r="AB750" s="62"/>
      <c r="AC750" s="63"/>
      <c r="AD750" s="63"/>
      <c r="AE750" s="62"/>
      <c r="AG750" s="68"/>
    </row>
    <row r="751" spans="26:33" ht="15.75" customHeight="1">
      <c r="Z751" s="21"/>
      <c r="AA751" s="21"/>
      <c r="AB751" s="62"/>
      <c r="AC751" s="63"/>
      <c r="AD751" s="63"/>
      <c r="AE751" s="62"/>
      <c r="AG751" s="68"/>
    </row>
    <row r="752" spans="26:33" ht="15.75" customHeight="1">
      <c r="Z752" s="21"/>
      <c r="AA752" s="21"/>
      <c r="AB752" s="62"/>
      <c r="AC752" s="63"/>
      <c r="AD752" s="63"/>
      <c r="AE752" s="62"/>
      <c r="AG752" s="68"/>
    </row>
    <row r="753" spans="26:33" ht="15.75" customHeight="1">
      <c r="Z753" s="21"/>
      <c r="AA753" s="21"/>
      <c r="AB753" s="62"/>
      <c r="AC753" s="63"/>
      <c r="AD753" s="63"/>
      <c r="AE753" s="62"/>
      <c r="AG753" s="68"/>
    </row>
    <row r="754" spans="26:33" ht="15.75" customHeight="1">
      <c r="Z754" s="21"/>
      <c r="AA754" s="21"/>
      <c r="AB754" s="62"/>
      <c r="AC754" s="63"/>
      <c r="AD754" s="63"/>
      <c r="AE754" s="62"/>
      <c r="AG754" s="68"/>
    </row>
    <row r="755" spans="26:33" ht="15.75" customHeight="1">
      <c r="Z755" s="21"/>
      <c r="AA755" s="21"/>
      <c r="AB755" s="62"/>
      <c r="AC755" s="63"/>
      <c r="AD755" s="63"/>
      <c r="AE755" s="62"/>
      <c r="AG755" s="68"/>
    </row>
    <row r="756" spans="26:33" ht="15.75" customHeight="1">
      <c r="Z756" s="21"/>
      <c r="AA756" s="21"/>
      <c r="AB756" s="62"/>
      <c r="AC756" s="63"/>
      <c r="AD756" s="63"/>
      <c r="AE756" s="62"/>
      <c r="AG756" s="68"/>
    </row>
    <row r="757" spans="26:33" ht="15.75" customHeight="1">
      <c r="Z757" s="21"/>
      <c r="AA757" s="21"/>
      <c r="AB757" s="62"/>
      <c r="AC757" s="63"/>
      <c r="AD757" s="63"/>
      <c r="AE757" s="62"/>
      <c r="AG757" s="68"/>
    </row>
    <row r="758" spans="26:33" ht="15.75" customHeight="1">
      <c r="Z758" s="21"/>
      <c r="AA758" s="21"/>
      <c r="AB758" s="62"/>
      <c r="AC758" s="63"/>
      <c r="AD758" s="63"/>
      <c r="AE758" s="62"/>
      <c r="AG758" s="68"/>
    </row>
    <row r="759" spans="26:33" ht="15.75" customHeight="1">
      <c r="Z759" s="21"/>
      <c r="AA759" s="21"/>
      <c r="AB759" s="62"/>
      <c r="AC759" s="63"/>
      <c r="AD759" s="63"/>
      <c r="AE759" s="62"/>
      <c r="AG759" s="68"/>
    </row>
    <row r="760" spans="26:33" ht="15.75" customHeight="1">
      <c r="Z760" s="21"/>
      <c r="AA760" s="21"/>
      <c r="AB760" s="62"/>
      <c r="AC760" s="63"/>
      <c r="AD760" s="63"/>
      <c r="AE760" s="62"/>
      <c r="AG760" s="68"/>
    </row>
    <row r="761" spans="26:33" ht="15.75" customHeight="1">
      <c r="Z761" s="21"/>
      <c r="AA761" s="21"/>
      <c r="AB761" s="62"/>
      <c r="AC761" s="63"/>
      <c r="AD761" s="63"/>
      <c r="AE761" s="62"/>
      <c r="AG761" s="68"/>
    </row>
    <row r="762" spans="26:33" ht="15.75" customHeight="1">
      <c r="Z762" s="21"/>
      <c r="AA762" s="21"/>
      <c r="AB762" s="62"/>
      <c r="AC762" s="63"/>
      <c r="AD762" s="63"/>
      <c r="AE762" s="62"/>
      <c r="AG762" s="68"/>
    </row>
    <row r="763" spans="26:33" ht="15.75" customHeight="1">
      <c r="Z763" s="21"/>
      <c r="AA763" s="21"/>
      <c r="AB763" s="62"/>
      <c r="AC763" s="63"/>
      <c r="AD763" s="63"/>
      <c r="AE763" s="62"/>
      <c r="AG763" s="68"/>
    </row>
    <row r="764" spans="26:33" ht="15.75" customHeight="1">
      <c r="Z764" s="21"/>
      <c r="AA764" s="21"/>
      <c r="AB764" s="62"/>
      <c r="AC764" s="63"/>
      <c r="AD764" s="63"/>
      <c r="AE764" s="62"/>
      <c r="AG764" s="68"/>
    </row>
    <row r="765" spans="26:33" ht="15.75" customHeight="1">
      <c r="Z765" s="21"/>
      <c r="AA765" s="21"/>
      <c r="AB765" s="62"/>
      <c r="AC765" s="63"/>
      <c r="AD765" s="63"/>
      <c r="AE765" s="62"/>
      <c r="AG765" s="68"/>
    </row>
    <row r="766" spans="26:33" ht="15.75" customHeight="1">
      <c r="Z766" s="21"/>
      <c r="AA766" s="21"/>
      <c r="AB766" s="62"/>
      <c r="AC766" s="63"/>
      <c r="AD766" s="63"/>
      <c r="AE766" s="62"/>
      <c r="AG766" s="68"/>
    </row>
    <row r="767" spans="26:33" ht="15.75" customHeight="1">
      <c r="Z767" s="21"/>
      <c r="AA767" s="21"/>
      <c r="AB767" s="62"/>
      <c r="AC767" s="63"/>
      <c r="AD767" s="63"/>
      <c r="AE767" s="62"/>
      <c r="AG767" s="68"/>
    </row>
    <row r="768" spans="26:33" ht="15.75" customHeight="1">
      <c r="Z768" s="21"/>
      <c r="AA768" s="21"/>
      <c r="AB768" s="62"/>
      <c r="AC768" s="63"/>
      <c r="AD768" s="63"/>
      <c r="AE768" s="62"/>
      <c r="AG768" s="68"/>
    </row>
    <row r="769" spans="26:33" ht="15.75" customHeight="1">
      <c r="Z769" s="21"/>
      <c r="AA769" s="21"/>
      <c r="AB769" s="62"/>
      <c r="AC769" s="63"/>
      <c r="AD769" s="63"/>
      <c r="AE769" s="62"/>
      <c r="AG769" s="68"/>
    </row>
    <row r="770" spans="26:33" ht="15.75" customHeight="1">
      <c r="Z770" s="21"/>
      <c r="AA770" s="21"/>
      <c r="AB770" s="62"/>
      <c r="AC770" s="63"/>
      <c r="AD770" s="63"/>
      <c r="AE770" s="62"/>
      <c r="AG770" s="68"/>
    </row>
    <row r="771" spans="26:33" ht="15.75" customHeight="1">
      <c r="Z771" s="21"/>
      <c r="AA771" s="21"/>
      <c r="AB771" s="62"/>
      <c r="AC771" s="63"/>
      <c r="AD771" s="63"/>
      <c r="AE771" s="62"/>
      <c r="AG771" s="68"/>
    </row>
    <row r="772" spans="26:33" ht="15.75" customHeight="1">
      <c r="Z772" s="21"/>
      <c r="AA772" s="21"/>
      <c r="AB772" s="62"/>
      <c r="AC772" s="63"/>
      <c r="AD772" s="63"/>
      <c r="AE772" s="62"/>
      <c r="AG772" s="68"/>
    </row>
    <row r="773" spans="26:33" ht="15.75" customHeight="1">
      <c r="Z773" s="21"/>
      <c r="AA773" s="21"/>
      <c r="AB773" s="62"/>
      <c r="AC773" s="63"/>
      <c r="AD773" s="63"/>
      <c r="AE773" s="62"/>
      <c r="AG773" s="68"/>
    </row>
    <row r="774" spans="26:33" ht="15.75" customHeight="1">
      <c r="Z774" s="21"/>
      <c r="AA774" s="21"/>
      <c r="AB774" s="62"/>
      <c r="AC774" s="63"/>
      <c r="AD774" s="63"/>
      <c r="AE774" s="62"/>
      <c r="AG774" s="68"/>
    </row>
    <row r="775" spans="26:33" ht="15.75" customHeight="1">
      <c r="Z775" s="21"/>
      <c r="AA775" s="21"/>
      <c r="AB775" s="62"/>
      <c r="AC775" s="63"/>
      <c r="AD775" s="63"/>
      <c r="AE775" s="62"/>
      <c r="AG775" s="68"/>
    </row>
    <row r="776" spans="26:33" ht="15.75" customHeight="1">
      <c r="Z776" s="21"/>
      <c r="AA776" s="21"/>
      <c r="AB776" s="62"/>
      <c r="AC776" s="63"/>
      <c r="AD776" s="63"/>
      <c r="AE776" s="62"/>
      <c r="AG776" s="68"/>
    </row>
    <row r="777" spans="26:33" ht="15.75" customHeight="1">
      <c r="Z777" s="21"/>
      <c r="AA777" s="21"/>
      <c r="AB777" s="62"/>
      <c r="AC777" s="63"/>
      <c r="AD777" s="63"/>
      <c r="AE777" s="62"/>
      <c r="AG777" s="68"/>
    </row>
    <row r="778" spans="26:33" ht="15.75" customHeight="1">
      <c r="Z778" s="21"/>
      <c r="AA778" s="21"/>
      <c r="AB778" s="62"/>
      <c r="AC778" s="63"/>
      <c r="AD778" s="63"/>
      <c r="AE778" s="62"/>
      <c r="AG778" s="68"/>
    </row>
    <row r="779" spans="26:33" ht="15.75" customHeight="1">
      <c r="Z779" s="21"/>
      <c r="AA779" s="21"/>
      <c r="AB779" s="62"/>
      <c r="AC779" s="63"/>
      <c r="AD779" s="63"/>
      <c r="AE779" s="62"/>
      <c r="AG779" s="68"/>
    </row>
    <row r="780" spans="26:33" ht="15.75" customHeight="1">
      <c r="Z780" s="21"/>
      <c r="AA780" s="21"/>
      <c r="AB780" s="62"/>
      <c r="AC780" s="63"/>
      <c r="AD780" s="63"/>
      <c r="AE780" s="62"/>
      <c r="AG780" s="68"/>
    </row>
    <row r="781" spans="26:33" ht="15.75" customHeight="1">
      <c r="Z781" s="21"/>
      <c r="AA781" s="21"/>
      <c r="AB781" s="62"/>
      <c r="AC781" s="63"/>
      <c r="AD781" s="63"/>
      <c r="AE781" s="62"/>
      <c r="AG781" s="68"/>
    </row>
    <row r="782" spans="26:33" ht="15.75" customHeight="1">
      <c r="Z782" s="21"/>
      <c r="AA782" s="21"/>
      <c r="AB782" s="62"/>
      <c r="AC782" s="63"/>
      <c r="AD782" s="63"/>
      <c r="AE782" s="62"/>
      <c r="AG782" s="68"/>
    </row>
    <row r="783" spans="26:33" ht="15.75" customHeight="1">
      <c r="Z783" s="21"/>
      <c r="AA783" s="21"/>
      <c r="AB783" s="62"/>
      <c r="AC783" s="63"/>
      <c r="AD783" s="63"/>
      <c r="AE783" s="62"/>
      <c r="AG783" s="68"/>
    </row>
    <row r="784" spans="26:33" ht="15.75" customHeight="1">
      <c r="Z784" s="21"/>
      <c r="AA784" s="21"/>
      <c r="AB784" s="62"/>
      <c r="AC784" s="63"/>
      <c r="AD784" s="63"/>
      <c r="AE784" s="62"/>
      <c r="AG784" s="68"/>
    </row>
    <row r="785" spans="26:33" ht="15.75" customHeight="1">
      <c r="Z785" s="21"/>
      <c r="AA785" s="21"/>
      <c r="AB785" s="62"/>
      <c r="AC785" s="63"/>
      <c r="AD785" s="63"/>
      <c r="AE785" s="62"/>
      <c r="AG785" s="68"/>
    </row>
    <row r="786" spans="26:33" ht="15.75" customHeight="1">
      <c r="Z786" s="21"/>
      <c r="AA786" s="21"/>
      <c r="AB786" s="62"/>
      <c r="AC786" s="63"/>
      <c r="AD786" s="63"/>
      <c r="AE786" s="62"/>
      <c r="AG786" s="68"/>
    </row>
    <row r="787" spans="26:33" ht="15.75" customHeight="1">
      <c r="Z787" s="21"/>
      <c r="AA787" s="21"/>
      <c r="AB787" s="62"/>
      <c r="AC787" s="63"/>
      <c r="AD787" s="63"/>
      <c r="AE787" s="62"/>
      <c r="AG787" s="68"/>
    </row>
    <row r="788" spans="26:33" ht="15.75" customHeight="1">
      <c r="Z788" s="21"/>
      <c r="AA788" s="21"/>
      <c r="AB788" s="62"/>
      <c r="AC788" s="63"/>
      <c r="AD788" s="63"/>
      <c r="AE788" s="62"/>
      <c r="AG788" s="68"/>
    </row>
    <row r="789" spans="26:33" ht="15.75" customHeight="1">
      <c r="Z789" s="21"/>
      <c r="AA789" s="21"/>
      <c r="AB789" s="62"/>
      <c r="AC789" s="63"/>
      <c r="AD789" s="63"/>
      <c r="AE789" s="62"/>
      <c r="AG789" s="68"/>
    </row>
    <row r="790" spans="26:33" ht="15.75" customHeight="1">
      <c r="Z790" s="21"/>
      <c r="AA790" s="21"/>
      <c r="AB790" s="62"/>
      <c r="AC790" s="63"/>
      <c r="AD790" s="63"/>
      <c r="AE790" s="62"/>
      <c r="AG790" s="68"/>
    </row>
    <row r="791" spans="26:33" ht="15.75" customHeight="1">
      <c r="Z791" s="21"/>
      <c r="AA791" s="21"/>
      <c r="AB791" s="62"/>
      <c r="AC791" s="63"/>
      <c r="AD791" s="63"/>
      <c r="AE791" s="62"/>
      <c r="AG791" s="68"/>
    </row>
    <row r="792" spans="26:33" ht="15.75" customHeight="1">
      <c r="Z792" s="21"/>
      <c r="AA792" s="21"/>
      <c r="AB792" s="62"/>
      <c r="AC792" s="63"/>
      <c r="AD792" s="63"/>
      <c r="AE792" s="62"/>
      <c r="AG792" s="68"/>
    </row>
    <row r="793" spans="26:33" ht="15.75" customHeight="1">
      <c r="Z793" s="21"/>
      <c r="AA793" s="21"/>
      <c r="AB793" s="62"/>
      <c r="AC793" s="63"/>
      <c r="AD793" s="63"/>
      <c r="AE793" s="62"/>
      <c r="AG793" s="68"/>
    </row>
    <row r="794" spans="26:33" ht="15.75" customHeight="1">
      <c r="Z794" s="21"/>
      <c r="AA794" s="21"/>
      <c r="AB794" s="62"/>
      <c r="AC794" s="63"/>
      <c r="AD794" s="63"/>
      <c r="AE794" s="62"/>
      <c r="AG794" s="68"/>
    </row>
    <row r="795" spans="26:33" ht="15.75" customHeight="1">
      <c r="Z795" s="21"/>
      <c r="AA795" s="21"/>
      <c r="AB795" s="62"/>
      <c r="AC795" s="63"/>
      <c r="AD795" s="63"/>
      <c r="AE795" s="62"/>
      <c r="AG795" s="68"/>
    </row>
    <row r="796" spans="26:33" ht="15.75" customHeight="1">
      <c r="Z796" s="21"/>
      <c r="AA796" s="21"/>
      <c r="AB796" s="62"/>
      <c r="AC796" s="63"/>
      <c r="AD796" s="63"/>
      <c r="AE796" s="62"/>
      <c r="AG796" s="68"/>
    </row>
    <row r="797" spans="26:33" ht="15.75" customHeight="1">
      <c r="Z797" s="21"/>
      <c r="AA797" s="21"/>
      <c r="AB797" s="62"/>
      <c r="AC797" s="63"/>
      <c r="AD797" s="63"/>
      <c r="AE797" s="62"/>
      <c r="AG797" s="68"/>
    </row>
    <row r="798" spans="26:33" ht="15.75" customHeight="1">
      <c r="Z798" s="21"/>
      <c r="AA798" s="21"/>
      <c r="AB798" s="62"/>
      <c r="AC798" s="63"/>
      <c r="AD798" s="63"/>
      <c r="AE798" s="62"/>
      <c r="AG798" s="68"/>
    </row>
    <row r="799" spans="26:33" ht="15.75" customHeight="1">
      <c r="Z799" s="21"/>
      <c r="AA799" s="21"/>
      <c r="AB799" s="62"/>
      <c r="AC799" s="63"/>
      <c r="AD799" s="63"/>
      <c r="AE799" s="62"/>
      <c r="AG799" s="68"/>
    </row>
    <row r="800" spans="26:33" ht="15.75" customHeight="1">
      <c r="Z800" s="21"/>
      <c r="AA800" s="21"/>
      <c r="AB800" s="62"/>
      <c r="AC800" s="63"/>
      <c r="AD800" s="63"/>
      <c r="AE800" s="62"/>
      <c r="AG800" s="68"/>
    </row>
    <row r="801" spans="26:33" ht="15.75" customHeight="1">
      <c r="Z801" s="21"/>
      <c r="AA801" s="21"/>
      <c r="AB801" s="62"/>
      <c r="AC801" s="63"/>
      <c r="AD801" s="63"/>
      <c r="AE801" s="62"/>
      <c r="AG801" s="68"/>
    </row>
    <row r="802" spans="26:33" ht="15.75" customHeight="1">
      <c r="Z802" s="21"/>
      <c r="AA802" s="21"/>
      <c r="AB802" s="62"/>
      <c r="AC802" s="63"/>
      <c r="AD802" s="63"/>
      <c r="AE802" s="62"/>
      <c r="AG802" s="68"/>
    </row>
    <row r="803" spans="26:33" ht="15.75" customHeight="1">
      <c r="Z803" s="21"/>
      <c r="AA803" s="21"/>
      <c r="AB803" s="62"/>
      <c r="AC803" s="63"/>
      <c r="AD803" s="63"/>
      <c r="AE803" s="62"/>
      <c r="AG803" s="68"/>
    </row>
    <row r="804" spans="26:33" ht="15.75" customHeight="1">
      <c r="Z804" s="21"/>
      <c r="AA804" s="21"/>
      <c r="AB804" s="62"/>
      <c r="AC804" s="63"/>
      <c r="AD804" s="63"/>
      <c r="AE804" s="62"/>
      <c r="AG804" s="68"/>
    </row>
    <row r="805" spans="26:33" ht="15.75" customHeight="1">
      <c r="Z805" s="21"/>
      <c r="AA805" s="21"/>
      <c r="AB805" s="62"/>
      <c r="AC805" s="63"/>
      <c r="AD805" s="63"/>
      <c r="AE805" s="62"/>
      <c r="AG805" s="68"/>
    </row>
    <row r="806" spans="26:33" ht="15.75" customHeight="1">
      <c r="Z806" s="21"/>
      <c r="AA806" s="21"/>
      <c r="AB806" s="62"/>
      <c r="AC806" s="63"/>
      <c r="AD806" s="63"/>
      <c r="AE806" s="62"/>
      <c r="AG806" s="68"/>
    </row>
    <row r="807" spans="26:33" ht="15.75" customHeight="1">
      <c r="Z807" s="21"/>
      <c r="AA807" s="21"/>
      <c r="AB807" s="62"/>
      <c r="AC807" s="63"/>
      <c r="AD807" s="63"/>
      <c r="AE807" s="62"/>
      <c r="AG807" s="68"/>
    </row>
    <row r="808" spans="26:33" ht="15.75" customHeight="1">
      <c r="Z808" s="21"/>
      <c r="AA808" s="21"/>
      <c r="AB808" s="62"/>
      <c r="AC808" s="63"/>
      <c r="AD808" s="63"/>
      <c r="AE808" s="62"/>
      <c r="AG808" s="68"/>
    </row>
    <row r="809" spans="26:33" ht="15.75" customHeight="1">
      <c r="Z809" s="21"/>
      <c r="AA809" s="21"/>
      <c r="AB809" s="62"/>
      <c r="AC809" s="63"/>
      <c r="AD809" s="63"/>
      <c r="AE809" s="62"/>
      <c r="AG809" s="68"/>
    </row>
    <row r="810" spans="26:33" ht="15.75" customHeight="1">
      <c r="Z810" s="21"/>
      <c r="AA810" s="21"/>
      <c r="AB810" s="62"/>
      <c r="AC810" s="63"/>
      <c r="AD810" s="63"/>
      <c r="AE810" s="62"/>
      <c r="AG810" s="68"/>
    </row>
    <row r="811" spans="26:33" ht="15.75" customHeight="1">
      <c r="Z811" s="21"/>
      <c r="AA811" s="21"/>
      <c r="AB811" s="62"/>
      <c r="AC811" s="63"/>
      <c r="AD811" s="63"/>
      <c r="AE811" s="62"/>
      <c r="AG811" s="68"/>
    </row>
    <row r="812" spans="26:33" ht="15.75" customHeight="1">
      <c r="Z812" s="21"/>
      <c r="AA812" s="21"/>
      <c r="AB812" s="62"/>
      <c r="AC812" s="63"/>
      <c r="AD812" s="63"/>
      <c r="AE812" s="62"/>
      <c r="AG812" s="68"/>
    </row>
    <row r="813" spans="26:33" ht="15.75" customHeight="1">
      <c r="Z813" s="21"/>
      <c r="AA813" s="21"/>
      <c r="AB813" s="62"/>
      <c r="AC813" s="63"/>
      <c r="AD813" s="63"/>
      <c r="AE813" s="62"/>
      <c r="AG813" s="68"/>
    </row>
    <row r="814" spans="26:33" ht="15.75" customHeight="1">
      <c r="Z814" s="21"/>
      <c r="AA814" s="21"/>
      <c r="AB814" s="62"/>
      <c r="AC814" s="63"/>
      <c r="AD814" s="63"/>
      <c r="AE814" s="62"/>
      <c r="AG814" s="68"/>
    </row>
    <row r="815" spans="26:33" ht="15.75" customHeight="1">
      <c r="Z815" s="21"/>
      <c r="AA815" s="21"/>
      <c r="AB815" s="62"/>
      <c r="AC815" s="63"/>
      <c r="AD815" s="63"/>
      <c r="AE815" s="62"/>
      <c r="AG815" s="68"/>
    </row>
    <row r="816" spans="26:33" ht="15.75" customHeight="1">
      <c r="Z816" s="21"/>
      <c r="AA816" s="21"/>
      <c r="AB816" s="62"/>
      <c r="AC816" s="63"/>
      <c r="AD816" s="63"/>
      <c r="AE816" s="62"/>
      <c r="AG816" s="68"/>
    </row>
    <row r="817" spans="26:33" ht="15.75" customHeight="1">
      <c r="Z817" s="21"/>
      <c r="AA817" s="21"/>
      <c r="AB817" s="62"/>
      <c r="AC817" s="63"/>
      <c r="AD817" s="63"/>
      <c r="AE817" s="62"/>
      <c r="AG817" s="68"/>
    </row>
    <row r="818" spans="26:33" ht="15.75" customHeight="1">
      <c r="Z818" s="21"/>
      <c r="AA818" s="21"/>
      <c r="AB818" s="62"/>
      <c r="AC818" s="63"/>
      <c r="AD818" s="63"/>
      <c r="AE818" s="62"/>
      <c r="AG818" s="68"/>
    </row>
    <row r="819" spans="26:33" ht="15.75" customHeight="1">
      <c r="Z819" s="21"/>
      <c r="AA819" s="21"/>
      <c r="AB819" s="62"/>
      <c r="AC819" s="63"/>
      <c r="AD819" s="63"/>
      <c r="AE819" s="62"/>
      <c r="AG819" s="68"/>
    </row>
    <row r="820" spans="26:33" ht="15.75" customHeight="1">
      <c r="Z820" s="21"/>
      <c r="AA820" s="21"/>
      <c r="AB820" s="62"/>
      <c r="AC820" s="63"/>
      <c r="AD820" s="63"/>
      <c r="AE820" s="62"/>
      <c r="AG820" s="68"/>
    </row>
    <row r="821" spans="26:33" ht="15.75" customHeight="1">
      <c r="Z821" s="21"/>
      <c r="AA821" s="21"/>
      <c r="AB821" s="62"/>
      <c r="AC821" s="63"/>
      <c r="AD821" s="63"/>
      <c r="AE821" s="62"/>
      <c r="AG821" s="68"/>
    </row>
    <row r="822" spans="26:33" ht="15.75" customHeight="1">
      <c r="Z822" s="21"/>
      <c r="AA822" s="21"/>
      <c r="AB822" s="62"/>
      <c r="AC822" s="63"/>
      <c r="AD822" s="63"/>
      <c r="AE822" s="62"/>
      <c r="AG822" s="68"/>
    </row>
    <row r="823" spans="26:33" ht="15.75" customHeight="1">
      <c r="Z823" s="21"/>
      <c r="AA823" s="21"/>
      <c r="AB823" s="62"/>
      <c r="AC823" s="63"/>
      <c r="AD823" s="63"/>
      <c r="AE823" s="62"/>
      <c r="AG823" s="68"/>
    </row>
    <row r="824" spans="26:33" ht="15.75" customHeight="1">
      <c r="Z824" s="21"/>
      <c r="AA824" s="21"/>
      <c r="AB824" s="62"/>
      <c r="AC824" s="63"/>
      <c r="AD824" s="63"/>
      <c r="AE824" s="62"/>
      <c r="AG824" s="68"/>
    </row>
    <row r="825" spans="26:33" ht="15.75" customHeight="1">
      <c r="Z825" s="21"/>
      <c r="AA825" s="21"/>
      <c r="AB825" s="62"/>
      <c r="AC825" s="63"/>
      <c r="AD825" s="63"/>
      <c r="AE825" s="62"/>
      <c r="AG825" s="68"/>
    </row>
    <row r="826" spans="26:33" ht="15.75" customHeight="1">
      <c r="Z826" s="21"/>
      <c r="AA826" s="21"/>
      <c r="AB826" s="62"/>
      <c r="AC826" s="63"/>
      <c r="AD826" s="63"/>
      <c r="AE826" s="62"/>
      <c r="AG826" s="68"/>
    </row>
    <row r="827" spans="26:33" ht="15.75" customHeight="1">
      <c r="Z827" s="21"/>
      <c r="AA827" s="21"/>
      <c r="AB827" s="62"/>
      <c r="AC827" s="63"/>
      <c r="AD827" s="63"/>
      <c r="AE827" s="62"/>
      <c r="AG827" s="68"/>
    </row>
    <row r="828" spans="26:33" ht="15.75" customHeight="1">
      <c r="Z828" s="21"/>
      <c r="AA828" s="21"/>
      <c r="AB828" s="62"/>
      <c r="AC828" s="63"/>
      <c r="AD828" s="63"/>
      <c r="AE828" s="62"/>
      <c r="AG828" s="68"/>
    </row>
    <row r="829" spans="26:33" ht="15.75" customHeight="1">
      <c r="Z829" s="21"/>
      <c r="AA829" s="21"/>
      <c r="AB829" s="62"/>
      <c r="AC829" s="63"/>
      <c r="AD829" s="63"/>
      <c r="AE829" s="62"/>
      <c r="AG829" s="68"/>
    </row>
    <row r="830" spans="26:33" ht="15.75" customHeight="1">
      <c r="Z830" s="21"/>
      <c r="AA830" s="21"/>
      <c r="AB830" s="62"/>
      <c r="AC830" s="63"/>
      <c r="AD830" s="63"/>
      <c r="AE830" s="62"/>
      <c r="AG830" s="68"/>
    </row>
    <row r="831" spans="26:33" ht="15.75" customHeight="1">
      <c r="Z831" s="21"/>
      <c r="AA831" s="21"/>
      <c r="AB831" s="62"/>
      <c r="AC831" s="63"/>
      <c r="AD831" s="63"/>
      <c r="AE831" s="62"/>
      <c r="AG831" s="68"/>
    </row>
    <row r="832" spans="26:33" ht="15.75" customHeight="1">
      <c r="Z832" s="21"/>
      <c r="AA832" s="21"/>
      <c r="AB832" s="62"/>
      <c r="AC832" s="63"/>
      <c r="AD832" s="63"/>
      <c r="AE832" s="62"/>
      <c r="AG832" s="68"/>
    </row>
    <row r="833" spans="26:33" ht="15.75" customHeight="1">
      <c r="Z833" s="21"/>
      <c r="AA833" s="21"/>
      <c r="AB833" s="62"/>
      <c r="AC833" s="63"/>
      <c r="AD833" s="63"/>
      <c r="AE833" s="62"/>
      <c r="AG833" s="68"/>
    </row>
    <row r="834" spans="26:33" ht="15.75" customHeight="1">
      <c r="Z834" s="21"/>
      <c r="AA834" s="21"/>
      <c r="AB834" s="62"/>
      <c r="AC834" s="63"/>
      <c r="AD834" s="63"/>
      <c r="AE834" s="62"/>
      <c r="AG834" s="68"/>
    </row>
    <row r="835" spans="26:33" ht="15.75" customHeight="1">
      <c r="Z835" s="21"/>
      <c r="AA835" s="21"/>
      <c r="AB835" s="62"/>
      <c r="AC835" s="63"/>
      <c r="AD835" s="63"/>
      <c r="AE835" s="62"/>
      <c r="AG835" s="68"/>
    </row>
    <row r="836" spans="26:33" ht="15.75" customHeight="1">
      <c r="Z836" s="21"/>
      <c r="AA836" s="21"/>
      <c r="AB836" s="62"/>
      <c r="AC836" s="63"/>
      <c r="AD836" s="63"/>
      <c r="AE836" s="62"/>
      <c r="AG836" s="68"/>
    </row>
    <row r="837" spans="26:33" ht="15.75" customHeight="1">
      <c r="Z837" s="21"/>
      <c r="AA837" s="21"/>
      <c r="AB837" s="62"/>
      <c r="AC837" s="63"/>
      <c r="AD837" s="63"/>
      <c r="AE837" s="62"/>
      <c r="AG837" s="68"/>
    </row>
    <row r="838" spans="26:33" ht="15.75" customHeight="1">
      <c r="Z838" s="21"/>
      <c r="AA838" s="21"/>
      <c r="AB838" s="62"/>
      <c r="AC838" s="63"/>
      <c r="AD838" s="63"/>
      <c r="AE838" s="62"/>
      <c r="AG838" s="68"/>
    </row>
    <row r="839" spans="26:33" ht="15.75" customHeight="1">
      <c r="Z839" s="21"/>
      <c r="AA839" s="21"/>
      <c r="AB839" s="62"/>
      <c r="AC839" s="63"/>
      <c r="AD839" s="63"/>
      <c r="AE839" s="62"/>
      <c r="AG839" s="68"/>
    </row>
    <row r="840" spans="26:33" ht="15.75" customHeight="1">
      <c r="Z840" s="21"/>
      <c r="AA840" s="21"/>
      <c r="AB840" s="62"/>
      <c r="AC840" s="63"/>
      <c r="AD840" s="63"/>
      <c r="AE840" s="62"/>
      <c r="AG840" s="68"/>
    </row>
    <row r="841" spans="26:33" ht="15.75" customHeight="1">
      <c r="Z841" s="21"/>
      <c r="AA841" s="21"/>
      <c r="AB841" s="62"/>
      <c r="AC841" s="63"/>
      <c r="AD841" s="63"/>
      <c r="AE841" s="62"/>
      <c r="AG841" s="68"/>
    </row>
    <row r="842" spans="26:33" ht="15.75" customHeight="1">
      <c r="Z842" s="21"/>
      <c r="AA842" s="21"/>
      <c r="AB842" s="62"/>
      <c r="AC842" s="63"/>
      <c r="AD842" s="63"/>
      <c r="AE842" s="62"/>
      <c r="AG842" s="68"/>
    </row>
    <row r="843" spans="26:33" ht="15.75" customHeight="1">
      <c r="Z843" s="21"/>
      <c r="AA843" s="21"/>
      <c r="AB843" s="62"/>
      <c r="AC843" s="63"/>
      <c r="AD843" s="63"/>
      <c r="AE843" s="62"/>
      <c r="AG843" s="68"/>
    </row>
    <row r="844" spans="26:33" ht="15.75" customHeight="1">
      <c r="Z844" s="21"/>
      <c r="AA844" s="21"/>
      <c r="AB844" s="62"/>
      <c r="AC844" s="63"/>
      <c r="AD844" s="63"/>
      <c r="AE844" s="62"/>
      <c r="AG844" s="68"/>
    </row>
    <row r="845" spans="26:33" ht="15.75" customHeight="1">
      <c r="Z845" s="21"/>
      <c r="AA845" s="21"/>
      <c r="AB845" s="62"/>
      <c r="AC845" s="63"/>
      <c r="AD845" s="63"/>
      <c r="AE845" s="62"/>
      <c r="AG845" s="68"/>
    </row>
    <row r="846" spans="26:33" ht="15.75" customHeight="1">
      <c r="Z846" s="21"/>
      <c r="AA846" s="21"/>
      <c r="AB846" s="62"/>
      <c r="AC846" s="63"/>
      <c r="AD846" s="63"/>
      <c r="AE846" s="62"/>
      <c r="AG846" s="68"/>
    </row>
    <row r="847" spans="26:33" ht="15.75" customHeight="1">
      <c r="Z847" s="21"/>
      <c r="AA847" s="21"/>
      <c r="AB847" s="62"/>
      <c r="AC847" s="63"/>
      <c r="AD847" s="63"/>
      <c r="AE847" s="62"/>
      <c r="AG847" s="68"/>
    </row>
    <row r="848" spans="26:33" ht="15.75" customHeight="1">
      <c r="Z848" s="21"/>
      <c r="AA848" s="21"/>
      <c r="AB848" s="62"/>
      <c r="AC848" s="63"/>
      <c r="AD848" s="63"/>
      <c r="AE848" s="62"/>
      <c r="AG848" s="68"/>
    </row>
    <row r="849" spans="26:33" ht="15.75" customHeight="1">
      <c r="Z849" s="21"/>
      <c r="AA849" s="21"/>
      <c r="AB849" s="62"/>
      <c r="AC849" s="63"/>
      <c r="AD849" s="63"/>
      <c r="AE849" s="62"/>
      <c r="AG849" s="68"/>
    </row>
    <row r="850" spans="26:33" ht="15.75" customHeight="1">
      <c r="Z850" s="21"/>
      <c r="AA850" s="21"/>
      <c r="AB850" s="62"/>
      <c r="AC850" s="63"/>
      <c r="AD850" s="63"/>
      <c r="AE850" s="62"/>
      <c r="AG850" s="68"/>
    </row>
    <row r="851" spans="26:33" ht="15.75" customHeight="1">
      <c r="Z851" s="21"/>
      <c r="AA851" s="21"/>
      <c r="AB851" s="62"/>
      <c r="AC851" s="63"/>
      <c r="AD851" s="63"/>
      <c r="AE851" s="62"/>
      <c r="AG851" s="68"/>
    </row>
    <row r="852" spans="26:33" ht="15.75" customHeight="1">
      <c r="Z852" s="21"/>
      <c r="AA852" s="21"/>
      <c r="AB852" s="62"/>
      <c r="AC852" s="63"/>
      <c r="AD852" s="63"/>
      <c r="AE852" s="62"/>
      <c r="AG852" s="68"/>
    </row>
    <row r="853" spans="26:33" ht="15.75" customHeight="1">
      <c r="Z853" s="21"/>
      <c r="AA853" s="21"/>
      <c r="AB853" s="62"/>
      <c r="AC853" s="63"/>
      <c r="AD853" s="63"/>
      <c r="AE853" s="62"/>
      <c r="AG853" s="68"/>
    </row>
    <row r="854" spans="26:33" ht="15.75" customHeight="1">
      <c r="Z854" s="21"/>
      <c r="AA854" s="21"/>
      <c r="AB854" s="62"/>
      <c r="AC854" s="63"/>
      <c r="AD854" s="63"/>
      <c r="AE854" s="62"/>
      <c r="AG854" s="68"/>
    </row>
    <row r="855" spans="26:33" ht="15.75" customHeight="1">
      <c r="Z855" s="21"/>
      <c r="AA855" s="21"/>
      <c r="AB855" s="62"/>
      <c r="AC855" s="63"/>
      <c r="AD855" s="63"/>
      <c r="AE855" s="62"/>
      <c r="AG855" s="68"/>
    </row>
    <row r="856" spans="26:33" ht="15.75" customHeight="1">
      <c r="Z856" s="21"/>
      <c r="AA856" s="21"/>
      <c r="AB856" s="62"/>
      <c r="AC856" s="63"/>
      <c r="AD856" s="63"/>
      <c r="AE856" s="62"/>
      <c r="AG856" s="68"/>
    </row>
    <row r="857" spans="26:33" ht="15.75" customHeight="1">
      <c r="Z857" s="21"/>
      <c r="AA857" s="21"/>
      <c r="AB857" s="62"/>
      <c r="AC857" s="63"/>
      <c r="AD857" s="63"/>
      <c r="AE857" s="62"/>
      <c r="AG857" s="68"/>
    </row>
    <row r="858" spans="26:33" ht="15.75" customHeight="1">
      <c r="Z858" s="21"/>
      <c r="AA858" s="21"/>
      <c r="AB858" s="62"/>
      <c r="AC858" s="63"/>
      <c r="AD858" s="63"/>
      <c r="AE858" s="62"/>
      <c r="AG858" s="68"/>
    </row>
    <row r="859" spans="26:33" ht="15.75" customHeight="1">
      <c r="Z859" s="21"/>
      <c r="AA859" s="21"/>
      <c r="AB859" s="62"/>
      <c r="AC859" s="63"/>
      <c r="AD859" s="63"/>
      <c r="AE859" s="62"/>
      <c r="AG859" s="68"/>
    </row>
    <row r="860" spans="26:33" ht="15.75" customHeight="1">
      <c r="Z860" s="21"/>
      <c r="AA860" s="21"/>
      <c r="AB860" s="62"/>
      <c r="AC860" s="63"/>
      <c r="AD860" s="63"/>
      <c r="AE860" s="62"/>
      <c r="AG860" s="68"/>
    </row>
    <row r="861" spans="26:33" ht="15.75" customHeight="1">
      <c r="Z861" s="21"/>
      <c r="AA861" s="21"/>
      <c r="AB861" s="62"/>
      <c r="AC861" s="63"/>
      <c r="AD861" s="63"/>
      <c r="AE861" s="62"/>
      <c r="AG861" s="68"/>
    </row>
    <row r="862" spans="26:33" ht="15.75" customHeight="1">
      <c r="Z862" s="21"/>
      <c r="AA862" s="21"/>
      <c r="AB862" s="62"/>
      <c r="AC862" s="63"/>
      <c r="AD862" s="63"/>
      <c r="AE862" s="62"/>
      <c r="AG862" s="68"/>
    </row>
    <row r="863" spans="26:33" ht="15.75" customHeight="1">
      <c r="Z863" s="21"/>
      <c r="AA863" s="21"/>
      <c r="AB863" s="62"/>
      <c r="AC863" s="63"/>
      <c r="AD863" s="63"/>
      <c r="AE863" s="62"/>
      <c r="AG863" s="68"/>
    </row>
    <row r="864" spans="26:33" ht="15.75" customHeight="1">
      <c r="Z864" s="21"/>
      <c r="AA864" s="21"/>
      <c r="AB864" s="62"/>
      <c r="AC864" s="63"/>
      <c r="AD864" s="63"/>
      <c r="AE864" s="62"/>
      <c r="AG864" s="68"/>
    </row>
    <row r="865" spans="26:33" ht="15.75" customHeight="1">
      <c r="Z865" s="21"/>
      <c r="AA865" s="21"/>
      <c r="AB865" s="62"/>
      <c r="AC865" s="63"/>
      <c r="AD865" s="63"/>
      <c r="AE865" s="62"/>
      <c r="AG865" s="68"/>
    </row>
    <row r="866" spans="26:33" ht="15.75" customHeight="1">
      <c r="Z866" s="21"/>
      <c r="AA866" s="21"/>
      <c r="AB866" s="62"/>
      <c r="AC866" s="63"/>
      <c r="AD866" s="63"/>
      <c r="AE866" s="62"/>
      <c r="AG866" s="68"/>
    </row>
    <row r="867" spans="26:33" ht="15.75" customHeight="1">
      <c r="Z867" s="21"/>
      <c r="AA867" s="21"/>
      <c r="AB867" s="62"/>
      <c r="AC867" s="63"/>
      <c r="AD867" s="63"/>
      <c r="AE867" s="62"/>
      <c r="AG867" s="68"/>
    </row>
    <row r="868" spans="26:33" ht="15.75" customHeight="1">
      <c r="Z868" s="21"/>
      <c r="AA868" s="21"/>
      <c r="AB868" s="62"/>
      <c r="AC868" s="63"/>
      <c r="AD868" s="63"/>
      <c r="AE868" s="62"/>
      <c r="AG868" s="68"/>
    </row>
    <row r="869" spans="26:33" ht="15.75" customHeight="1">
      <c r="Z869" s="21"/>
      <c r="AA869" s="21"/>
      <c r="AB869" s="62"/>
      <c r="AC869" s="63"/>
      <c r="AD869" s="63"/>
      <c r="AE869" s="62"/>
      <c r="AG869" s="68"/>
    </row>
    <row r="870" spans="26:33" ht="15.75" customHeight="1">
      <c r="Z870" s="21"/>
      <c r="AA870" s="21"/>
      <c r="AB870" s="62"/>
      <c r="AC870" s="63"/>
      <c r="AD870" s="63"/>
      <c r="AE870" s="62"/>
      <c r="AG870" s="68"/>
    </row>
    <row r="871" spans="26:33" ht="15.75" customHeight="1">
      <c r="Z871" s="21"/>
      <c r="AA871" s="21"/>
      <c r="AB871" s="62"/>
      <c r="AC871" s="63"/>
      <c r="AD871" s="63"/>
      <c r="AE871" s="62"/>
      <c r="AG871" s="68"/>
    </row>
    <row r="872" spans="26:33" ht="15.75" customHeight="1">
      <c r="Z872" s="21"/>
      <c r="AA872" s="21"/>
      <c r="AB872" s="62"/>
      <c r="AC872" s="63"/>
      <c r="AD872" s="63"/>
      <c r="AE872" s="62"/>
      <c r="AG872" s="68"/>
    </row>
    <row r="873" spans="26:33" ht="15.75" customHeight="1">
      <c r="Z873" s="21"/>
      <c r="AA873" s="21"/>
      <c r="AB873" s="62"/>
      <c r="AC873" s="63"/>
      <c r="AD873" s="63"/>
      <c r="AE873" s="62"/>
      <c r="AG873" s="68"/>
    </row>
    <row r="874" spans="26:33" ht="15.75" customHeight="1">
      <c r="Z874" s="21"/>
      <c r="AA874" s="21"/>
      <c r="AB874" s="62"/>
      <c r="AC874" s="63"/>
      <c r="AD874" s="63"/>
      <c r="AE874" s="62"/>
      <c r="AG874" s="68"/>
    </row>
    <row r="875" spans="26:33" ht="15.75" customHeight="1">
      <c r="Z875" s="21"/>
      <c r="AA875" s="21"/>
      <c r="AB875" s="62"/>
      <c r="AC875" s="63"/>
      <c r="AD875" s="63"/>
      <c r="AE875" s="62"/>
      <c r="AG875" s="68"/>
    </row>
    <row r="876" spans="26:33" ht="15.75" customHeight="1">
      <c r="Z876" s="21"/>
      <c r="AA876" s="21"/>
      <c r="AB876" s="62"/>
      <c r="AC876" s="63"/>
      <c r="AD876" s="63"/>
      <c r="AE876" s="62"/>
      <c r="AG876" s="68"/>
    </row>
    <row r="877" spans="26:33" ht="15.75" customHeight="1">
      <c r="Z877" s="21"/>
      <c r="AA877" s="21"/>
      <c r="AB877" s="62"/>
      <c r="AC877" s="63"/>
      <c r="AD877" s="63"/>
      <c r="AE877" s="62"/>
      <c r="AG877" s="68"/>
    </row>
    <row r="878" spans="26:33" ht="15.75" customHeight="1">
      <c r="Z878" s="21"/>
      <c r="AA878" s="21"/>
      <c r="AB878" s="62"/>
      <c r="AC878" s="63"/>
      <c r="AD878" s="63"/>
      <c r="AE878" s="62"/>
      <c r="AG878" s="68"/>
    </row>
    <row r="879" spans="26:33" ht="15.75" customHeight="1">
      <c r="Z879" s="21"/>
      <c r="AA879" s="21"/>
      <c r="AB879" s="62"/>
      <c r="AC879" s="63"/>
      <c r="AD879" s="63"/>
      <c r="AE879" s="62"/>
      <c r="AG879" s="68"/>
    </row>
    <row r="880" spans="26:33" ht="15.75" customHeight="1">
      <c r="Z880" s="21"/>
      <c r="AA880" s="21"/>
      <c r="AB880" s="62"/>
      <c r="AC880" s="63"/>
      <c r="AD880" s="63"/>
      <c r="AE880" s="62"/>
      <c r="AG880" s="68"/>
    </row>
    <row r="881" spans="26:33" ht="15.75" customHeight="1">
      <c r="Z881" s="21"/>
      <c r="AA881" s="21"/>
      <c r="AB881" s="62"/>
      <c r="AC881" s="63"/>
      <c r="AD881" s="63"/>
      <c r="AE881" s="62"/>
      <c r="AG881" s="68"/>
    </row>
    <row r="882" spans="26:33" ht="15.75" customHeight="1">
      <c r="Z882" s="21"/>
      <c r="AA882" s="21"/>
      <c r="AB882" s="62"/>
      <c r="AC882" s="63"/>
      <c r="AD882" s="63"/>
      <c r="AE882" s="62"/>
      <c r="AG882" s="68"/>
    </row>
    <row r="883" spans="26:33" ht="15.75" customHeight="1">
      <c r="Z883" s="21"/>
      <c r="AA883" s="21"/>
      <c r="AB883" s="62"/>
      <c r="AC883" s="63"/>
      <c r="AD883" s="63"/>
      <c r="AE883" s="62"/>
      <c r="AG883" s="68"/>
    </row>
    <row r="884" spans="26:33" ht="15.75" customHeight="1">
      <c r="Z884" s="21"/>
      <c r="AA884" s="21"/>
      <c r="AB884" s="62"/>
      <c r="AC884" s="63"/>
      <c r="AD884" s="63"/>
      <c r="AE884" s="62"/>
      <c r="AG884" s="68"/>
    </row>
    <row r="885" spans="26:33" ht="15.75" customHeight="1">
      <c r="Z885" s="21"/>
      <c r="AA885" s="21"/>
      <c r="AB885" s="62"/>
      <c r="AC885" s="63"/>
      <c r="AD885" s="63"/>
      <c r="AE885" s="62"/>
      <c r="AG885" s="68"/>
    </row>
    <row r="886" spans="26:33" ht="15.75" customHeight="1">
      <c r="Z886" s="21"/>
      <c r="AA886" s="21"/>
      <c r="AB886" s="62"/>
      <c r="AC886" s="63"/>
      <c r="AD886" s="63"/>
      <c r="AE886" s="62"/>
      <c r="AG886" s="68"/>
    </row>
    <row r="887" spans="26:33" ht="15.75" customHeight="1">
      <c r="Z887" s="21"/>
      <c r="AA887" s="21"/>
      <c r="AB887" s="62"/>
      <c r="AC887" s="63"/>
      <c r="AD887" s="63"/>
      <c r="AE887" s="62"/>
      <c r="AG887" s="68"/>
    </row>
    <row r="888" spans="26:33" ht="15.75" customHeight="1">
      <c r="Z888" s="21"/>
      <c r="AA888" s="21"/>
      <c r="AB888" s="62"/>
      <c r="AC888" s="63"/>
      <c r="AD888" s="63"/>
      <c r="AE888" s="62"/>
      <c r="AG888" s="68"/>
    </row>
    <row r="889" spans="26:33" ht="15.75" customHeight="1">
      <c r="Z889" s="21"/>
      <c r="AA889" s="21"/>
      <c r="AB889" s="62"/>
      <c r="AC889" s="63"/>
      <c r="AD889" s="63"/>
      <c r="AE889" s="62"/>
      <c r="AG889" s="68"/>
    </row>
    <row r="890" spans="26:33" ht="15.75" customHeight="1">
      <c r="Z890" s="21"/>
      <c r="AA890" s="21"/>
      <c r="AB890" s="62"/>
      <c r="AC890" s="63"/>
      <c r="AD890" s="63"/>
      <c r="AE890" s="62"/>
      <c r="AG890" s="68"/>
    </row>
    <row r="891" spans="26:33" ht="15.75" customHeight="1">
      <c r="Z891" s="21"/>
      <c r="AA891" s="21"/>
      <c r="AB891" s="62"/>
      <c r="AC891" s="63"/>
      <c r="AD891" s="63"/>
      <c r="AE891" s="62"/>
      <c r="AG891" s="68"/>
    </row>
    <row r="892" spans="26:33" ht="15.75" customHeight="1">
      <c r="Z892" s="21"/>
      <c r="AA892" s="21"/>
      <c r="AB892" s="62"/>
      <c r="AC892" s="63"/>
      <c r="AD892" s="63"/>
      <c r="AE892" s="62"/>
      <c r="AG892" s="68"/>
    </row>
    <row r="893" spans="26:33" ht="15.75" customHeight="1">
      <c r="Z893" s="21"/>
      <c r="AA893" s="21"/>
      <c r="AB893" s="62"/>
      <c r="AC893" s="63"/>
      <c r="AD893" s="63"/>
      <c r="AE893" s="62"/>
      <c r="AG893" s="68"/>
    </row>
    <row r="894" spans="26:33" ht="15.75" customHeight="1">
      <c r="Z894" s="21"/>
      <c r="AA894" s="21"/>
      <c r="AB894" s="62"/>
      <c r="AC894" s="63"/>
      <c r="AD894" s="63"/>
      <c r="AE894" s="62"/>
      <c r="AG894" s="68"/>
    </row>
    <row r="895" spans="26:33" ht="15.75" customHeight="1">
      <c r="Z895" s="21"/>
      <c r="AA895" s="21"/>
      <c r="AB895" s="62"/>
      <c r="AC895" s="63"/>
      <c r="AD895" s="63"/>
      <c r="AE895" s="62"/>
      <c r="AG895" s="68"/>
    </row>
    <row r="896" spans="26:33" ht="15.75" customHeight="1">
      <c r="Z896" s="21"/>
      <c r="AA896" s="21"/>
      <c r="AB896" s="62"/>
      <c r="AC896" s="63"/>
      <c r="AD896" s="63"/>
      <c r="AE896" s="62"/>
      <c r="AG896" s="68"/>
    </row>
    <row r="897" spans="26:33" ht="15.75" customHeight="1">
      <c r="Z897" s="21"/>
      <c r="AA897" s="21"/>
      <c r="AB897" s="62"/>
      <c r="AC897" s="63"/>
      <c r="AD897" s="63"/>
      <c r="AE897" s="62"/>
      <c r="AG897" s="68"/>
    </row>
    <row r="898" spans="26:33" ht="15.75" customHeight="1">
      <c r="Z898" s="21"/>
      <c r="AA898" s="21"/>
      <c r="AB898" s="62"/>
      <c r="AC898" s="63"/>
      <c r="AD898" s="63"/>
      <c r="AE898" s="62"/>
      <c r="AG898" s="68"/>
    </row>
    <row r="899" spans="26:33" ht="15.75" customHeight="1">
      <c r="Z899" s="21"/>
      <c r="AA899" s="21"/>
      <c r="AB899" s="62"/>
      <c r="AC899" s="63"/>
      <c r="AD899" s="63"/>
      <c r="AE899" s="62"/>
      <c r="AG899" s="68"/>
    </row>
    <row r="900" spans="26:33" ht="15.75" customHeight="1">
      <c r="Z900" s="21"/>
      <c r="AA900" s="21"/>
      <c r="AB900" s="62"/>
      <c r="AC900" s="63"/>
      <c r="AD900" s="63"/>
      <c r="AE900" s="62"/>
      <c r="AG900" s="68"/>
    </row>
    <row r="901" spans="26:33" ht="15.75" customHeight="1">
      <c r="Z901" s="21"/>
      <c r="AA901" s="21"/>
      <c r="AB901" s="62"/>
      <c r="AC901" s="63"/>
      <c r="AD901" s="63"/>
      <c r="AE901" s="62"/>
      <c r="AG901" s="68"/>
    </row>
    <row r="902" spans="26:33" ht="15.75" customHeight="1">
      <c r="Z902" s="21"/>
      <c r="AA902" s="21"/>
      <c r="AB902" s="62"/>
      <c r="AC902" s="63"/>
      <c r="AD902" s="63"/>
      <c r="AE902" s="62"/>
      <c r="AG902" s="68"/>
    </row>
    <row r="903" spans="26:33" ht="15.75" customHeight="1">
      <c r="Z903" s="21"/>
      <c r="AA903" s="21"/>
      <c r="AB903" s="62"/>
      <c r="AC903" s="63"/>
      <c r="AD903" s="63"/>
      <c r="AE903" s="62"/>
      <c r="AG903" s="68"/>
    </row>
    <row r="904" spans="26:33" ht="15.75" customHeight="1">
      <c r="Z904" s="21"/>
      <c r="AA904" s="21"/>
      <c r="AB904" s="62"/>
      <c r="AC904" s="63"/>
      <c r="AD904" s="63"/>
      <c r="AE904" s="62"/>
      <c r="AG904" s="68"/>
    </row>
    <row r="905" spans="26:33" ht="15.75" customHeight="1">
      <c r="Z905" s="21"/>
      <c r="AA905" s="21"/>
      <c r="AB905" s="62"/>
      <c r="AC905" s="63"/>
      <c r="AD905" s="63"/>
      <c r="AE905" s="62"/>
      <c r="AG905" s="68"/>
    </row>
    <row r="906" spans="26:33" ht="15.75" customHeight="1">
      <c r="Z906" s="21"/>
      <c r="AA906" s="21"/>
      <c r="AB906" s="62"/>
      <c r="AC906" s="63"/>
      <c r="AD906" s="63"/>
      <c r="AE906" s="62"/>
      <c r="AG906" s="68"/>
    </row>
    <row r="907" spans="26:33" ht="15.75" customHeight="1">
      <c r="Z907" s="21"/>
      <c r="AA907" s="21"/>
      <c r="AB907" s="62"/>
      <c r="AC907" s="63"/>
      <c r="AD907" s="63"/>
      <c r="AE907" s="62"/>
      <c r="AG907" s="68"/>
    </row>
    <row r="908" spans="26:33" ht="15.75" customHeight="1">
      <c r="Z908" s="21"/>
      <c r="AA908" s="21"/>
      <c r="AB908" s="62"/>
      <c r="AC908" s="63"/>
      <c r="AD908" s="63"/>
      <c r="AE908" s="62"/>
      <c r="AG908" s="68"/>
    </row>
    <row r="909" spans="26:33" ht="15.75" customHeight="1">
      <c r="Z909" s="21"/>
      <c r="AA909" s="21"/>
      <c r="AB909" s="62"/>
      <c r="AC909" s="63"/>
      <c r="AD909" s="63"/>
      <c r="AE909" s="62"/>
      <c r="AG909" s="68"/>
    </row>
    <row r="910" spans="26:33" ht="15.75" customHeight="1">
      <c r="Z910" s="21"/>
      <c r="AA910" s="21"/>
      <c r="AB910" s="62"/>
      <c r="AC910" s="63"/>
      <c r="AD910" s="63"/>
      <c r="AE910" s="62"/>
      <c r="AG910" s="68"/>
    </row>
    <row r="911" spans="26:33" ht="15.75" customHeight="1">
      <c r="Z911" s="21"/>
      <c r="AA911" s="21"/>
      <c r="AB911" s="62"/>
      <c r="AC911" s="63"/>
      <c r="AD911" s="63"/>
      <c r="AE911" s="62"/>
      <c r="AG911" s="68"/>
    </row>
    <row r="912" spans="26:33" ht="15.75" customHeight="1">
      <c r="Z912" s="21"/>
      <c r="AA912" s="21"/>
      <c r="AB912" s="62"/>
      <c r="AC912" s="63"/>
      <c r="AD912" s="63"/>
      <c r="AE912" s="62"/>
      <c r="AG912" s="68"/>
    </row>
    <row r="913" spans="26:33" ht="15.75" customHeight="1">
      <c r="Z913" s="21"/>
      <c r="AA913" s="21"/>
      <c r="AB913" s="62"/>
      <c r="AC913" s="63"/>
      <c r="AD913" s="63"/>
      <c r="AE913" s="62"/>
      <c r="AG913" s="68"/>
    </row>
    <row r="914" spans="26:33" ht="15.75" customHeight="1">
      <c r="Z914" s="21"/>
      <c r="AA914" s="21"/>
      <c r="AB914" s="62"/>
      <c r="AC914" s="63"/>
      <c r="AD914" s="63"/>
      <c r="AE914" s="62"/>
      <c r="AG914" s="68"/>
    </row>
    <row r="915" spans="26:33" ht="15.75" customHeight="1">
      <c r="Z915" s="21"/>
      <c r="AA915" s="21"/>
      <c r="AB915" s="62"/>
      <c r="AC915" s="63"/>
      <c r="AD915" s="63"/>
      <c r="AE915" s="62"/>
      <c r="AG915" s="68"/>
    </row>
    <row r="916" spans="26:33" ht="15.75" customHeight="1">
      <c r="Z916" s="21"/>
      <c r="AA916" s="21"/>
      <c r="AB916" s="62"/>
      <c r="AC916" s="63"/>
      <c r="AD916" s="63"/>
      <c r="AE916" s="62"/>
      <c r="AG916" s="68"/>
    </row>
    <row r="917" spans="26:33" ht="15.75" customHeight="1">
      <c r="Z917" s="21"/>
      <c r="AA917" s="21"/>
      <c r="AB917" s="62"/>
      <c r="AC917" s="63"/>
      <c r="AD917" s="63"/>
      <c r="AE917" s="62"/>
      <c r="AG917" s="68"/>
    </row>
    <row r="918" spans="26:33" ht="15.75" customHeight="1">
      <c r="Z918" s="21"/>
      <c r="AA918" s="21"/>
      <c r="AB918" s="62"/>
      <c r="AC918" s="63"/>
      <c r="AD918" s="63"/>
      <c r="AE918" s="62"/>
      <c r="AG918" s="68"/>
    </row>
    <row r="919" spans="26:33" ht="15.75" customHeight="1">
      <c r="Z919" s="21"/>
      <c r="AA919" s="21"/>
      <c r="AB919" s="62"/>
      <c r="AC919" s="63"/>
      <c r="AD919" s="63"/>
      <c r="AE919" s="62"/>
      <c r="AG919" s="68"/>
    </row>
    <row r="920" spans="26:33" ht="15.75" customHeight="1">
      <c r="Z920" s="21"/>
      <c r="AA920" s="21"/>
      <c r="AB920" s="62"/>
      <c r="AC920" s="63"/>
      <c r="AD920" s="63"/>
      <c r="AE920" s="62"/>
      <c r="AG920" s="68"/>
    </row>
    <row r="921" spans="26:33" ht="15.75" customHeight="1">
      <c r="Z921" s="21"/>
      <c r="AA921" s="21"/>
      <c r="AB921" s="62"/>
      <c r="AC921" s="63"/>
      <c r="AD921" s="63"/>
      <c r="AE921" s="62"/>
      <c r="AG921" s="68"/>
    </row>
    <row r="922" spans="26:33" ht="15.75" customHeight="1">
      <c r="Z922" s="21"/>
      <c r="AA922" s="21"/>
      <c r="AB922" s="62"/>
      <c r="AC922" s="63"/>
      <c r="AD922" s="63"/>
      <c r="AE922" s="62"/>
      <c r="AG922" s="68"/>
    </row>
    <row r="923" spans="26:33" ht="15.75" customHeight="1">
      <c r="Z923" s="21"/>
      <c r="AA923" s="21"/>
      <c r="AB923" s="62"/>
      <c r="AC923" s="63"/>
      <c r="AD923" s="63"/>
      <c r="AE923" s="62"/>
      <c r="AG923" s="68"/>
    </row>
    <row r="924" spans="26:33" ht="15.75" customHeight="1">
      <c r="Z924" s="21"/>
      <c r="AA924" s="21"/>
      <c r="AB924" s="62"/>
      <c r="AC924" s="63"/>
      <c r="AD924" s="63"/>
      <c r="AE924" s="62"/>
      <c r="AG924" s="68"/>
    </row>
    <row r="925" spans="26:33" ht="15.75" customHeight="1">
      <c r="Z925" s="21"/>
      <c r="AA925" s="21"/>
      <c r="AB925" s="62"/>
      <c r="AC925" s="63"/>
      <c r="AD925" s="63"/>
      <c r="AE925" s="62"/>
      <c r="AG925" s="68"/>
    </row>
    <row r="926" spans="26:33" ht="15.75" customHeight="1">
      <c r="Z926" s="21"/>
      <c r="AA926" s="21"/>
      <c r="AB926" s="62"/>
      <c r="AC926" s="63"/>
      <c r="AD926" s="63"/>
      <c r="AE926" s="62"/>
      <c r="AG926" s="68"/>
    </row>
    <row r="927" spans="26:33" ht="15.75" customHeight="1">
      <c r="Z927" s="21"/>
      <c r="AA927" s="21"/>
      <c r="AB927" s="62"/>
      <c r="AC927" s="63"/>
      <c r="AD927" s="63"/>
      <c r="AE927" s="62"/>
      <c r="AG927" s="68"/>
    </row>
    <row r="928" spans="26:33" ht="15.75" customHeight="1">
      <c r="Z928" s="21"/>
      <c r="AA928" s="21"/>
      <c r="AB928" s="62"/>
      <c r="AC928" s="63"/>
      <c r="AD928" s="63"/>
      <c r="AE928" s="62"/>
      <c r="AG928" s="68"/>
    </row>
    <row r="929" spans="26:33" ht="15.75" customHeight="1">
      <c r="Z929" s="21"/>
      <c r="AA929" s="21"/>
      <c r="AB929" s="62"/>
      <c r="AC929" s="63"/>
      <c r="AD929" s="63"/>
      <c r="AE929" s="62"/>
      <c r="AG929" s="68"/>
    </row>
    <row r="930" spans="26:33" ht="15.75" customHeight="1">
      <c r="Z930" s="21"/>
      <c r="AA930" s="21"/>
      <c r="AB930" s="62"/>
      <c r="AC930" s="63"/>
      <c r="AD930" s="63"/>
      <c r="AE930" s="62"/>
      <c r="AG930" s="68"/>
    </row>
    <row r="931" spans="26:33" ht="15.75" customHeight="1">
      <c r="Z931" s="21"/>
      <c r="AA931" s="21"/>
      <c r="AB931" s="62"/>
      <c r="AC931" s="63"/>
      <c r="AD931" s="63"/>
      <c r="AE931" s="62"/>
      <c r="AG931" s="68"/>
    </row>
    <row r="932" spans="26:33" ht="15.75" customHeight="1">
      <c r="Z932" s="21"/>
      <c r="AA932" s="21"/>
      <c r="AB932" s="62"/>
      <c r="AC932" s="63"/>
      <c r="AD932" s="63"/>
      <c r="AE932" s="62"/>
      <c r="AG932" s="68"/>
    </row>
    <row r="933" spans="26:33" ht="15.75" customHeight="1">
      <c r="Z933" s="21"/>
      <c r="AA933" s="21"/>
      <c r="AB933" s="62"/>
      <c r="AC933" s="63"/>
      <c r="AD933" s="63"/>
      <c r="AE933" s="62"/>
      <c r="AG933" s="68"/>
    </row>
    <row r="934" spans="26:33" ht="15.75" customHeight="1">
      <c r="Z934" s="21"/>
      <c r="AA934" s="21"/>
      <c r="AB934" s="62"/>
      <c r="AC934" s="63"/>
      <c r="AD934" s="63"/>
      <c r="AE934" s="62"/>
      <c r="AG934" s="68"/>
    </row>
    <row r="935" spans="26:33" ht="15.75" customHeight="1">
      <c r="Z935" s="21"/>
      <c r="AA935" s="21"/>
      <c r="AB935" s="62"/>
      <c r="AC935" s="63"/>
      <c r="AD935" s="63"/>
      <c r="AE935" s="62"/>
      <c r="AG935" s="68"/>
    </row>
    <row r="936" spans="26:33" ht="15.75" customHeight="1">
      <c r="Z936" s="21"/>
      <c r="AA936" s="21"/>
      <c r="AB936" s="62"/>
      <c r="AC936" s="63"/>
      <c r="AD936" s="63"/>
      <c r="AE936" s="62"/>
      <c r="AG936" s="68"/>
    </row>
    <row r="937" spans="26:33" ht="15.75" customHeight="1">
      <c r="Z937" s="21"/>
      <c r="AA937" s="21"/>
      <c r="AB937" s="62"/>
      <c r="AC937" s="63"/>
      <c r="AD937" s="63"/>
      <c r="AE937" s="62"/>
      <c r="AG937" s="68"/>
    </row>
    <row r="938" spans="26:33" ht="15.75" customHeight="1">
      <c r="Z938" s="21"/>
      <c r="AA938" s="21"/>
      <c r="AB938" s="62"/>
      <c r="AC938" s="63"/>
      <c r="AD938" s="63"/>
      <c r="AE938" s="62"/>
      <c r="AG938" s="68"/>
    </row>
    <row r="939" spans="26:33" ht="15.75" customHeight="1">
      <c r="Z939" s="21"/>
      <c r="AA939" s="21"/>
      <c r="AB939" s="62"/>
      <c r="AC939" s="63"/>
      <c r="AD939" s="63"/>
      <c r="AE939" s="62"/>
      <c r="AG939" s="68"/>
    </row>
    <row r="940" spans="26:33" ht="15.75" customHeight="1">
      <c r="Z940" s="21"/>
      <c r="AA940" s="21"/>
      <c r="AB940" s="62"/>
      <c r="AC940" s="63"/>
      <c r="AD940" s="63"/>
      <c r="AE940" s="62"/>
      <c r="AG940" s="68"/>
    </row>
    <row r="941" spans="26:33" ht="15.75" customHeight="1">
      <c r="Z941" s="21"/>
      <c r="AA941" s="21"/>
      <c r="AB941" s="62"/>
      <c r="AC941" s="63"/>
      <c r="AD941" s="63"/>
      <c r="AE941" s="62"/>
      <c r="AG941" s="68"/>
    </row>
    <row r="942" spans="26:33" ht="15.75" customHeight="1">
      <c r="Z942" s="21"/>
      <c r="AA942" s="21"/>
      <c r="AB942" s="62"/>
      <c r="AC942" s="63"/>
      <c r="AD942" s="63"/>
      <c r="AE942" s="62"/>
      <c r="AG942" s="68"/>
    </row>
    <row r="943" spans="26:33" ht="15.75" customHeight="1">
      <c r="Z943" s="21"/>
      <c r="AA943" s="21"/>
      <c r="AB943" s="62"/>
      <c r="AC943" s="63"/>
      <c r="AD943" s="63"/>
      <c r="AE943" s="62"/>
      <c r="AG943" s="68"/>
    </row>
    <row r="944" spans="26:33" ht="15.75" customHeight="1">
      <c r="Z944" s="21"/>
      <c r="AA944" s="21"/>
      <c r="AB944" s="62"/>
      <c r="AC944" s="63"/>
      <c r="AD944" s="63"/>
      <c r="AE944" s="62"/>
      <c r="AG944" s="68"/>
    </row>
    <row r="945" spans="26:33" ht="15.75" customHeight="1">
      <c r="Z945" s="21"/>
      <c r="AA945" s="21"/>
      <c r="AB945" s="62"/>
      <c r="AC945" s="63"/>
      <c r="AD945" s="63"/>
      <c r="AE945" s="62"/>
      <c r="AG945" s="68"/>
    </row>
    <row r="946" spans="26:33" ht="15.75" customHeight="1">
      <c r="Z946" s="21"/>
      <c r="AA946" s="21"/>
      <c r="AB946" s="62"/>
      <c r="AC946" s="63"/>
      <c r="AD946" s="63"/>
      <c r="AE946" s="62"/>
      <c r="AG946" s="68"/>
    </row>
    <row r="947" spans="26:33" ht="15.75" customHeight="1">
      <c r="Z947" s="21"/>
      <c r="AA947" s="21"/>
      <c r="AB947" s="62"/>
      <c r="AC947" s="63"/>
      <c r="AD947" s="63"/>
      <c r="AE947" s="62"/>
      <c r="AG947" s="68"/>
    </row>
    <row r="948" spans="26:33" ht="15.75" customHeight="1">
      <c r="Z948" s="21"/>
      <c r="AA948" s="21"/>
      <c r="AB948" s="62"/>
      <c r="AC948" s="63"/>
      <c r="AD948" s="63"/>
      <c r="AE948" s="62"/>
      <c r="AG948" s="68"/>
    </row>
    <row r="949" spans="26:33" ht="15.75" customHeight="1">
      <c r="Z949" s="21"/>
      <c r="AA949" s="21"/>
      <c r="AB949" s="62"/>
      <c r="AC949" s="63"/>
      <c r="AD949" s="63"/>
      <c r="AE949" s="62"/>
      <c r="AG949" s="68"/>
    </row>
    <row r="950" spans="26:33" ht="15.75" customHeight="1">
      <c r="Z950" s="21"/>
      <c r="AA950" s="21"/>
      <c r="AB950" s="62"/>
      <c r="AC950" s="63"/>
      <c r="AD950" s="63"/>
      <c r="AE950" s="62"/>
      <c r="AG950" s="68"/>
    </row>
    <row r="951" spans="26:33" ht="15.75" customHeight="1">
      <c r="Z951" s="21"/>
      <c r="AA951" s="21"/>
      <c r="AB951" s="62"/>
      <c r="AC951" s="63"/>
      <c r="AD951" s="63"/>
      <c r="AE951" s="62"/>
      <c r="AG951" s="68"/>
    </row>
    <row r="952" spans="26:33" ht="15.75" customHeight="1">
      <c r="Z952" s="21"/>
      <c r="AA952" s="21"/>
      <c r="AB952" s="62"/>
      <c r="AC952" s="63"/>
      <c r="AD952" s="63"/>
      <c r="AE952" s="62"/>
      <c r="AG952" s="68"/>
    </row>
    <row r="953" spans="26:33" ht="15.75" customHeight="1">
      <c r="Z953" s="21"/>
      <c r="AA953" s="21"/>
      <c r="AB953" s="62"/>
      <c r="AC953" s="63"/>
      <c r="AD953" s="63"/>
      <c r="AE953" s="62"/>
      <c r="AG953" s="68"/>
    </row>
    <row r="954" spans="26:33" ht="15.75" customHeight="1">
      <c r="Z954" s="21"/>
      <c r="AA954" s="21"/>
      <c r="AB954" s="62"/>
      <c r="AC954" s="63"/>
      <c r="AD954" s="63"/>
      <c r="AE954" s="62"/>
      <c r="AG954" s="68"/>
    </row>
    <row r="955" spans="26:33" ht="15.75" customHeight="1">
      <c r="Z955" s="21"/>
      <c r="AA955" s="21"/>
      <c r="AB955" s="62"/>
      <c r="AC955" s="63"/>
      <c r="AD955" s="63"/>
      <c r="AE955" s="62"/>
      <c r="AG955" s="68"/>
    </row>
    <row r="956" spans="26:33" ht="15.75" customHeight="1">
      <c r="Z956" s="21"/>
      <c r="AA956" s="21"/>
      <c r="AB956" s="62"/>
      <c r="AC956" s="63"/>
      <c r="AD956" s="63"/>
      <c r="AE956" s="62"/>
      <c r="AG956" s="68"/>
    </row>
    <row r="957" spans="26:33" ht="15.75" customHeight="1">
      <c r="Z957" s="21"/>
      <c r="AA957" s="21"/>
      <c r="AB957" s="62"/>
      <c r="AC957" s="63"/>
      <c r="AD957" s="63"/>
      <c r="AE957" s="62"/>
      <c r="AG957" s="68"/>
    </row>
    <row r="958" spans="26:33" ht="15.75" customHeight="1">
      <c r="Z958" s="21"/>
      <c r="AA958" s="21"/>
      <c r="AB958" s="62"/>
      <c r="AC958" s="63"/>
      <c r="AD958" s="63"/>
      <c r="AE958" s="62"/>
      <c r="AG958" s="68"/>
    </row>
    <row r="959" spans="26:33" ht="15.75" customHeight="1">
      <c r="Z959" s="21"/>
      <c r="AA959" s="21"/>
      <c r="AB959" s="62"/>
      <c r="AC959" s="63"/>
      <c r="AD959" s="63"/>
      <c r="AE959" s="62"/>
      <c r="AG959" s="68"/>
    </row>
    <row r="960" spans="26:33" ht="15.75" customHeight="1">
      <c r="Z960" s="21"/>
      <c r="AA960" s="21"/>
      <c r="AB960" s="62"/>
      <c r="AC960" s="63"/>
      <c r="AD960" s="63"/>
      <c r="AE960" s="62"/>
      <c r="AG960" s="68"/>
    </row>
    <row r="961" spans="26:33" ht="15.75" customHeight="1">
      <c r="Z961" s="21"/>
      <c r="AA961" s="21"/>
      <c r="AB961" s="62"/>
      <c r="AC961" s="63"/>
      <c r="AD961" s="63"/>
      <c r="AE961" s="62"/>
      <c r="AG961" s="68"/>
    </row>
    <row r="962" spans="26:33" ht="15.75" customHeight="1">
      <c r="Z962" s="21"/>
      <c r="AA962" s="21"/>
      <c r="AB962" s="62"/>
      <c r="AC962" s="63"/>
      <c r="AD962" s="63"/>
      <c r="AE962" s="62"/>
      <c r="AG962" s="68"/>
    </row>
    <row r="963" spans="26:33" ht="15.75" customHeight="1">
      <c r="Z963" s="21"/>
      <c r="AA963" s="21"/>
      <c r="AB963" s="62"/>
      <c r="AC963" s="63"/>
      <c r="AD963" s="63"/>
      <c r="AE963" s="62"/>
      <c r="AG963" s="68"/>
    </row>
    <row r="964" spans="26:33" ht="15.75" customHeight="1">
      <c r="Z964" s="21"/>
      <c r="AA964" s="21"/>
      <c r="AB964" s="62"/>
      <c r="AC964" s="63"/>
      <c r="AD964" s="63"/>
      <c r="AE964" s="62"/>
      <c r="AG964" s="68"/>
    </row>
    <row r="965" spans="26:33" ht="15.75" customHeight="1">
      <c r="Z965" s="21"/>
      <c r="AA965" s="21"/>
      <c r="AB965" s="62"/>
      <c r="AC965" s="63"/>
      <c r="AD965" s="63"/>
      <c r="AE965" s="62"/>
      <c r="AG965" s="68"/>
    </row>
    <row r="966" spans="26:33" ht="15.75" customHeight="1">
      <c r="Z966" s="21"/>
      <c r="AA966" s="21"/>
      <c r="AB966" s="62"/>
      <c r="AC966" s="63"/>
      <c r="AD966" s="63"/>
      <c r="AE966" s="62"/>
      <c r="AG966" s="68"/>
    </row>
    <row r="967" spans="26:33" ht="15.75" customHeight="1">
      <c r="Z967" s="21"/>
      <c r="AA967" s="21"/>
      <c r="AB967" s="62"/>
      <c r="AC967" s="63"/>
      <c r="AD967" s="63"/>
      <c r="AE967" s="62"/>
      <c r="AG967" s="68"/>
    </row>
    <row r="968" spans="26:33" ht="15.75" customHeight="1">
      <c r="Z968" s="21"/>
      <c r="AA968" s="21"/>
      <c r="AB968" s="62"/>
      <c r="AC968" s="63"/>
      <c r="AD968" s="63"/>
      <c r="AE968" s="62"/>
      <c r="AG968" s="68"/>
    </row>
    <row r="969" spans="26:33" ht="15.75" customHeight="1">
      <c r="Z969" s="21"/>
      <c r="AA969" s="21"/>
      <c r="AB969" s="62"/>
      <c r="AC969" s="63"/>
      <c r="AD969" s="63"/>
      <c r="AE969" s="62"/>
      <c r="AG969" s="68"/>
    </row>
    <row r="970" spans="26:33" ht="15.75" customHeight="1">
      <c r="Z970" s="21"/>
      <c r="AA970" s="21"/>
      <c r="AB970" s="62"/>
      <c r="AC970" s="63"/>
      <c r="AD970" s="63"/>
      <c r="AE970" s="62"/>
      <c r="AG970" s="68"/>
    </row>
    <row r="971" spans="26:33" ht="15.75" customHeight="1">
      <c r="Z971" s="21"/>
      <c r="AA971" s="21"/>
      <c r="AB971" s="62"/>
      <c r="AC971" s="63"/>
      <c r="AD971" s="63"/>
      <c r="AE971" s="62"/>
      <c r="AG971" s="68"/>
    </row>
    <row r="972" spans="26:33" ht="15.75" customHeight="1">
      <c r="Z972" s="21"/>
      <c r="AA972" s="21"/>
      <c r="AB972" s="62"/>
      <c r="AC972" s="63"/>
      <c r="AD972" s="63"/>
      <c r="AE972" s="62"/>
      <c r="AG972" s="68"/>
    </row>
    <row r="973" spans="26:33" ht="15.75" customHeight="1">
      <c r="Z973" s="21"/>
      <c r="AA973" s="21"/>
      <c r="AB973" s="62"/>
      <c r="AC973" s="63"/>
      <c r="AD973" s="63"/>
      <c r="AE973" s="62"/>
      <c r="AG973" s="68"/>
    </row>
    <row r="974" spans="26:33" ht="15.75" customHeight="1">
      <c r="Z974" s="21"/>
      <c r="AA974" s="21"/>
      <c r="AB974" s="62"/>
      <c r="AC974" s="63"/>
      <c r="AD974" s="63"/>
      <c r="AE974" s="62"/>
      <c r="AG974" s="68"/>
    </row>
    <row r="975" spans="26:33" ht="15.75" customHeight="1">
      <c r="Z975" s="21"/>
      <c r="AA975" s="21"/>
      <c r="AB975" s="62"/>
      <c r="AC975" s="63"/>
      <c r="AD975" s="63"/>
      <c r="AE975" s="62"/>
      <c r="AG975" s="68"/>
    </row>
    <row r="976" spans="26:33" ht="15.75" customHeight="1">
      <c r="Z976" s="21"/>
      <c r="AA976" s="21"/>
      <c r="AB976" s="62"/>
      <c r="AC976" s="63"/>
      <c r="AD976" s="63"/>
      <c r="AE976" s="62"/>
      <c r="AG976" s="68"/>
    </row>
    <row r="977" spans="26:33" ht="15.75" customHeight="1">
      <c r="Z977" s="21"/>
      <c r="AA977" s="21"/>
      <c r="AB977" s="62"/>
      <c r="AC977" s="63"/>
      <c r="AD977" s="63"/>
      <c r="AE977" s="62"/>
      <c r="AG977" s="68"/>
    </row>
    <row r="978" spans="26:33" ht="15.75" customHeight="1">
      <c r="Z978" s="21"/>
      <c r="AA978" s="21"/>
      <c r="AB978" s="62"/>
      <c r="AC978" s="63"/>
      <c r="AD978" s="63"/>
      <c r="AE978" s="62"/>
      <c r="AG978" s="68"/>
    </row>
    <row r="979" spans="26:33" ht="15.75" customHeight="1">
      <c r="Z979" s="21"/>
      <c r="AA979" s="21"/>
      <c r="AB979" s="62"/>
      <c r="AC979" s="63"/>
      <c r="AD979" s="63"/>
      <c r="AE979" s="62"/>
      <c r="AG979" s="68"/>
    </row>
    <row r="980" spans="26:33" ht="15.75" customHeight="1">
      <c r="Z980" s="21"/>
      <c r="AA980" s="21"/>
      <c r="AB980" s="62"/>
      <c r="AC980" s="63"/>
      <c r="AD980" s="63"/>
      <c r="AE980" s="62"/>
      <c r="AG980" s="68"/>
    </row>
    <row r="981" spans="26:33" ht="15.75" customHeight="1">
      <c r="Z981" s="21"/>
      <c r="AA981" s="21"/>
      <c r="AB981" s="62"/>
      <c r="AC981" s="63"/>
      <c r="AD981" s="63"/>
      <c r="AE981" s="62"/>
      <c r="AG981" s="68"/>
    </row>
    <row r="982" spans="26:33" ht="15.75" customHeight="1">
      <c r="Z982" s="21"/>
      <c r="AA982" s="21"/>
      <c r="AB982" s="62"/>
      <c r="AC982" s="63"/>
      <c r="AD982" s="63"/>
      <c r="AE982" s="62"/>
      <c r="AG982" s="68"/>
    </row>
    <row r="983" spans="26:33" ht="15.75" customHeight="1">
      <c r="Z983" s="21"/>
      <c r="AA983" s="21"/>
      <c r="AB983" s="62"/>
      <c r="AC983" s="63"/>
      <c r="AD983" s="63"/>
      <c r="AE983" s="62"/>
      <c r="AG983" s="68"/>
    </row>
    <row r="984" spans="26:33" ht="15.75" customHeight="1">
      <c r="Z984" s="21"/>
      <c r="AA984" s="21"/>
      <c r="AB984" s="62"/>
      <c r="AC984" s="63"/>
      <c r="AD984" s="63"/>
      <c r="AE984" s="62"/>
      <c r="AG984" s="68"/>
    </row>
    <row r="985" spans="26:33" ht="15.75" customHeight="1">
      <c r="Z985" s="21"/>
      <c r="AA985" s="21"/>
      <c r="AB985" s="62"/>
      <c r="AC985" s="63"/>
      <c r="AD985" s="63"/>
      <c r="AE985" s="62"/>
      <c r="AG985" s="68"/>
    </row>
    <row r="986" spans="26:33" ht="15.75" customHeight="1">
      <c r="Z986" s="21"/>
      <c r="AA986" s="21"/>
      <c r="AB986" s="62"/>
      <c r="AC986" s="63"/>
      <c r="AD986" s="63"/>
      <c r="AE986" s="62"/>
      <c r="AG986" s="68"/>
    </row>
    <row r="987" spans="26:33" ht="15.75" customHeight="1">
      <c r="Z987" s="21"/>
      <c r="AA987" s="21"/>
      <c r="AB987" s="62"/>
      <c r="AC987" s="63"/>
      <c r="AD987" s="63"/>
      <c r="AE987" s="62"/>
      <c r="AG987" s="68"/>
    </row>
    <row r="988" spans="26:33" ht="15.75" customHeight="1">
      <c r="Z988" s="21"/>
      <c r="AA988" s="21"/>
      <c r="AB988" s="62"/>
      <c r="AC988" s="63"/>
      <c r="AD988" s="63"/>
      <c r="AE988" s="62"/>
      <c r="AG988" s="68"/>
    </row>
    <row r="989" spans="26:33" ht="15.75" customHeight="1">
      <c r="Z989" s="21"/>
      <c r="AA989" s="21"/>
      <c r="AB989" s="62"/>
      <c r="AC989" s="63"/>
      <c r="AD989" s="63"/>
      <c r="AE989" s="62"/>
      <c r="AG989" s="68"/>
    </row>
    <row r="990" spans="26:33" ht="15.75" customHeight="1">
      <c r="Z990" s="21"/>
      <c r="AA990" s="21"/>
      <c r="AB990" s="62"/>
      <c r="AC990" s="63"/>
      <c r="AD990" s="63"/>
      <c r="AE990" s="62"/>
      <c r="AG990" s="68"/>
    </row>
    <row r="991" spans="26:33" ht="15.75" customHeight="1">
      <c r="Z991" s="21"/>
      <c r="AA991" s="21"/>
      <c r="AB991" s="62"/>
      <c r="AC991" s="63"/>
      <c r="AD991" s="63"/>
      <c r="AE991" s="62"/>
      <c r="AG991" s="68"/>
    </row>
    <row r="992" spans="26:33" ht="15.75" customHeight="1">
      <c r="Z992" s="21"/>
      <c r="AA992" s="21"/>
      <c r="AB992" s="62"/>
      <c r="AC992" s="63"/>
      <c r="AD992" s="63"/>
      <c r="AE992" s="62"/>
      <c r="AG992" s="68"/>
    </row>
    <row r="993" spans="26:33" ht="15.75" customHeight="1">
      <c r="Z993" s="21"/>
      <c r="AA993" s="21"/>
      <c r="AB993" s="62"/>
      <c r="AC993" s="63"/>
      <c r="AD993" s="63"/>
      <c r="AE993" s="62"/>
      <c r="AG993" s="68"/>
    </row>
    <row r="994" spans="26:33" ht="15.75" customHeight="1">
      <c r="Z994" s="21"/>
      <c r="AA994" s="21"/>
      <c r="AB994" s="62"/>
      <c r="AC994" s="63"/>
      <c r="AD994" s="63"/>
      <c r="AE994" s="62"/>
      <c r="AG994" s="68"/>
    </row>
    <row r="995" spans="26:33" ht="15.75" customHeight="1">
      <c r="Z995" s="21"/>
      <c r="AA995" s="21"/>
      <c r="AB995" s="62"/>
      <c r="AC995" s="63"/>
      <c r="AD995" s="63"/>
      <c r="AE995" s="62"/>
      <c r="AG995" s="68"/>
    </row>
    <row r="996" spans="26:33" ht="15.75" customHeight="1">
      <c r="Z996" s="21"/>
      <c r="AA996" s="21"/>
      <c r="AB996" s="62"/>
      <c r="AC996" s="63"/>
      <c r="AD996" s="63"/>
      <c r="AE996" s="62"/>
      <c r="AG996" s="68"/>
    </row>
    <row r="997" spans="26:33" ht="15.75" customHeight="1">
      <c r="Z997" s="21"/>
      <c r="AA997" s="21"/>
      <c r="AB997" s="62"/>
      <c r="AC997" s="63"/>
      <c r="AD997" s="63"/>
      <c r="AE997" s="62"/>
      <c r="AG997" s="68"/>
    </row>
    <row r="998" spans="26:33" ht="15.75" customHeight="1">
      <c r="Z998" s="21"/>
      <c r="AA998" s="21"/>
      <c r="AB998" s="62"/>
      <c r="AC998" s="63"/>
      <c r="AD998" s="63"/>
      <c r="AE998" s="62"/>
      <c r="AG998" s="68"/>
    </row>
    <row r="999" spans="26:33" ht="15.75" customHeight="1">
      <c r="Z999" s="21"/>
      <c r="AA999" s="21"/>
      <c r="AB999" s="62"/>
      <c r="AC999" s="63"/>
      <c r="AD999" s="63"/>
      <c r="AE999" s="62"/>
      <c r="AG999" s="68"/>
    </row>
    <row r="1000" spans="26:33" ht="15.75" customHeight="1">
      <c r="Z1000" s="21"/>
      <c r="AA1000" s="21"/>
      <c r="AB1000" s="62"/>
      <c r="AC1000" s="63"/>
      <c r="AD1000" s="63"/>
      <c r="AE1000" s="62"/>
      <c r="AG1000" s="68"/>
    </row>
  </sheetData>
  <autoFilter ref="A5:AG112" xr:uid="{00000000-0009-0000-0000-000002000000}"/>
  <customSheetViews>
    <customSheetView guid="{45AA2219-C6BE-4437-A7CD-4B91F22F9713}" filter="1" showAutoFilter="1">
      <pageMargins left="0.7" right="0.7" top="0.75" bottom="0.75" header="0.3" footer="0.3"/>
      <autoFilter ref="A5:AH156" xr:uid="{ACB9C6FA-3ECB-4AEA-8442-54D93AB1BAB3}">
        <filterColumn colId="3">
          <colorFilter dxfId="12"/>
        </filterColumn>
      </autoFilter>
    </customSheetView>
  </customSheetViews>
  <mergeCells count="8">
    <mergeCell ref="B1:C3"/>
    <mergeCell ref="AB1:AC1"/>
    <mergeCell ref="AB2:AC2"/>
    <mergeCell ref="AB3:AC3"/>
    <mergeCell ref="T4:Y4"/>
    <mergeCell ref="Z4:AB4"/>
    <mergeCell ref="AC4:AD4"/>
    <mergeCell ref="D1:G1"/>
  </mergeCells>
  <conditionalFormatting sqref="B64">
    <cfRule type="expression" dxfId="8" priority="1">
      <formula>"S6&lt;0"</formula>
    </cfRule>
    <cfRule type="expression" dxfId="7" priority="2">
      <formula>"S6&lt;60"</formula>
    </cfRule>
  </conditionalFormatting>
  <conditionalFormatting sqref="S55:S74">
    <cfRule type="cellIs" dxfId="6" priority="3" operator="lessThan">
      <formula>60</formula>
    </cfRule>
  </conditionalFormatting>
  <conditionalFormatting sqref="S55:S90">
    <cfRule type="cellIs" dxfId="5" priority="4" operator="lessThan">
      <formula>0</formula>
    </cfRule>
  </conditionalFormatting>
  <conditionalFormatting sqref="S55:S106">
    <cfRule type="cellIs" dxfId="4" priority="5" operator="greaterThan">
      <formula>60</formula>
    </cfRule>
  </conditionalFormatting>
  <conditionalFormatting sqref="S75:S91">
    <cfRule type="cellIs" dxfId="3" priority="6" operator="lessThan">
      <formula>60</formula>
    </cfRule>
  </conditionalFormatting>
  <conditionalFormatting sqref="S91:S98">
    <cfRule type="cellIs" dxfId="2" priority="7" operator="lessThan">
      <formula>0</formula>
    </cfRule>
  </conditionalFormatting>
  <conditionalFormatting sqref="S92:S106">
    <cfRule type="cellIs" dxfId="1" priority="8" operator="lessThan">
      <formula>60</formula>
    </cfRule>
  </conditionalFormatting>
  <conditionalFormatting sqref="S99:S106">
    <cfRule type="cellIs" dxfId="0" priority="9" operator="lessThan">
      <formula>0</formula>
    </cfRule>
  </conditionalFormatting>
  <hyperlinks>
    <hyperlink ref="T6" r:id="rId1" location="search/salida+no+conforme/FMfcgxwJXpNbxrQGnVbSGVGJBdR" xr:uid="{00000000-0004-0000-0200-000000000000}"/>
    <hyperlink ref="T24" r:id="rId2" xr:uid="{00000000-0004-0000-0200-000001000000}"/>
    <hyperlink ref="U24" r:id="rId3" xr:uid="{00000000-0004-0000-0200-000002000000}"/>
    <hyperlink ref="U28" r:id="rId4" xr:uid="{00000000-0004-0000-0200-000003000000}"/>
    <hyperlink ref="G34" r:id="rId5" location="2" display="https://orfeo.scrd.gov.co/orfeopg/verradicado.php?PHPSESSID=201126020142o17216118RUTBER&amp;leido=&amp;nomcarpeta=Entrada&amp;tipo_carp=0&amp;carpeta=0&amp;verrad=20203000245533&amp;datoVer=&amp;fechah=fechah&amp;menu_ver_tmp=2 - 2" xr:uid="{00000000-0004-0000-0200-000004000000}"/>
    <hyperlink ref="T38" r:id="rId6" xr:uid="{00000000-0004-0000-0200-000005000000}"/>
    <hyperlink ref="T41" r:id="rId7" xr:uid="{00000000-0004-0000-0200-000006000000}"/>
    <hyperlink ref="AB60" r:id="rId8" xr:uid="{00000000-0004-0000-0200-000007000000}"/>
    <hyperlink ref="AB61" r:id="rId9" xr:uid="{00000000-0004-0000-0200-000008000000}"/>
    <hyperlink ref="U71" r:id="rId10" xr:uid="{00000000-0004-0000-0200-000009000000}"/>
    <hyperlink ref="U72" r:id="rId11" xr:uid="{00000000-0004-0000-0200-00000A000000}"/>
    <hyperlink ref="AB78" r:id="rId12" xr:uid="{00000000-0004-0000-0200-00000B000000}"/>
    <hyperlink ref="AB89" r:id="rId13" xr:uid="{00000000-0004-0000-0200-00000C000000}"/>
    <hyperlink ref="T98" r:id="rId14" xr:uid="{00000000-0004-0000-0200-00000D000000}"/>
    <hyperlink ref="U98" r:id="rId15" xr:uid="{00000000-0004-0000-0200-00000E000000}"/>
    <hyperlink ref="V102" r:id="rId16" xr:uid="{00000000-0004-0000-0200-00000F000000}"/>
    <hyperlink ref="U104" r:id="rId17" xr:uid="{00000000-0004-0000-0200-000010000000}"/>
    <hyperlink ref="U106" r:id="rId18" location="overlay-context=mipg/documentacion-del-sistema-de-gestion-mipg/procesos-de-apoyo/gestion-financiera" xr:uid="{00000000-0004-0000-0200-000011000000}"/>
  </hyperlinks>
  <pageMargins left="0.7" right="0.7" top="0.75" bottom="0.75" header="0" footer="0"/>
  <pageSetup scale="14" orientation="portrait"/>
  <drawing r:id="rId19"/>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#REF!</xm:f>
          </x14:formula1>
          <xm:sqref>J6:J51 J53:J64 J66:J81 J87 J91:J92 J94 J96:J98 J107:J108 J111 K112:K605</xm:sqref>
        </x14:dataValidation>
        <x14:dataValidation type="list" allowBlank="1" showErrorMessage="1" xr:uid="{00000000-0002-0000-0200-000001000000}">
          <x14:formula1>
            <xm:f>#REF!</xm:f>
          </x14:formula1>
          <xm:sqref>E6:E22 E25:E29 E32 E35:E43 E45:E46 E48:E55 E59:E64 E66:E67 E70:E76 E78 E80 E91:E92 E97 E107:E108 E111 G112:G605 D33:E33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Acciones Abiertas</vt:lpstr>
      <vt:lpstr>Acciones finalizadas desde 0809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del Pilar Romero</dc:creator>
  <cp:lastModifiedBy>Diana del Pilar Romero</cp:lastModifiedBy>
  <dcterms:created xsi:type="dcterms:W3CDTF">2023-07-05T14:17:28Z</dcterms:created>
  <dcterms:modified xsi:type="dcterms:W3CDTF">2023-07-05T14:17:28Z</dcterms:modified>
</cp:coreProperties>
</file>